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EsteLivro"/>
  <mc:AlternateContent xmlns:mc="http://schemas.openxmlformats.org/markup-compatibility/2006">
    <mc:Choice Requires="x15">
      <x15ac:absPath xmlns:x15ac="http://schemas.microsoft.com/office/spreadsheetml/2010/11/ac" url="L:\6220\7. Partilha DTDN e DO\"/>
    </mc:Choice>
  </mc:AlternateContent>
  <xr:revisionPtr revIDLastSave="0" documentId="8_{39C93544-B249-4EBF-AE17-061CDB960ECD}" xr6:coauthVersionLast="47" xr6:coauthVersionMax="47" xr10:uidLastSave="{00000000-0000-0000-0000-000000000000}"/>
  <workbookProtection workbookAlgorithmName="SHA-512" workbookHashValue="LJq0+H6jjAzArYJRRji/nT66FwGXGx0zHnrD2znQvYtmTaCK/3X20KANhkporSuKWH3rDCCeTqeEIglwoBkOZA==" workbookSaltValue="3iyc1boUVf/du7tnbVjN6g==" workbookSpinCount="100000" lockStructure="1"/>
  <bookViews>
    <workbookView xWindow="-120" yWindow="-120" windowWidth="29040" windowHeight="15840" xr2:uid="{00000000-000D-0000-FFFF-FFFF00000000}"/>
  </bookViews>
  <sheets>
    <sheet name="Questionário check list" sheetId="3" r:id="rId1"/>
    <sheet name="Dados de entrada" sheetId="4" state="veryHidden" r:id="rId2"/>
    <sheet name="Respostas" sheetId="2" state="hidden" r:id="rId3"/>
  </sheets>
  <definedNames>
    <definedName name="_xlnm.Print_Area" localSheetId="0">'Questionário check list'!$A$1:$P$80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D72" i="3"/>
  <c r="D71" i="3"/>
  <c r="D70" i="3"/>
  <c r="D69" i="3"/>
  <c r="D66" i="3"/>
  <c r="D65" i="3"/>
  <c r="D64" i="3"/>
  <c r="D63" i="3"/>
  <c r="D60" i="3"/>
  <c r="D59" i="3"/>
  <c r="D58" i="3"/>
  <c r="D57" i="3"/>
  <c r="D54" i="3"/>
  <c r="D52" i="3"/>
  <c r="D51" i="3"/>
  <c r="D48" i="3"/>
  <c r="D42" i="3"/>
  <c r="D41" i="3"/>
  <c r="D40" i="3"/>
  <c r="D39" i="3"/>
  <c r="D36" i="3"/>
  <c r="D35" i="3"/>
  <c r="D34" i="3"/>
  <c r="D33" i="3"/>
  <c r="D30" i="3"/>
  <c r="D29" i="3"/>
  <c r="D28" i="3"/>
  <c r="D27" i="3"/>
  <c r="D24" i="3"/>
  <c r="D23" i="3"/>
  <c r="D22" i="3"/>
  <c r="D21" i="3"/>
  <c r="D18" i="3"/>
  <c r="D17" i="3"/>
  <c r="D16" i="3"/>
  <c r="D15" i="3"/>
  <c r="D75" i="3" l="1"/>
  <c r="C75" i="3" s="1"/>
</calcChain>
</file>

<file path=xl/sharedStrings.xml><?xml version="1.0" encoding="utf-8"?>
<sst xmlns="http://schemas.openxmlformats.org/spreadsheetml/2006/main" count="357" uniqueCount="285">
  <si>
    <t>a) Mais de 65 anos</t>
  </si>
  <si>
    <t>c) Entre 25 e 45 anos</t>
  </si>
  <si>
    <t>b) Entre 46 e 65 anos</t>
  </si>
  <si>
    <t>d) Menos de 25 anos</t>
  </si>
  <si>
    <t>Questionário de Perfil de Investimento</t>
  </si>
  <si>
    <t>a) Menos de 10 %</t>
  </si>
  <si>
    <t>b) Entre 10 % e 20 %</t>
  </si>
  <si>
    <t>c) Entre 21 % e 30 %</t>
  </si>
  <si>
    <t>d) Mais de 30 %</t>
  </si>
  <si>
    <t>a) Quero mantê-lo acima da inflação</t>
  </si>
  <si>
    <t>b) Quero ganhar alguma remuneração sem correr riscos</t>
  </si>
  <si>
    <t>c) Quero aumentar o meu capital</t>
  </si>
  <si>
    <t>d) Quero ganhar o máximo possível, o mais rápido possível</t>
  </si>
  <si>
    <t>b) Não, mas gostaria</t>
  </si>
  <si>
    <t>d) Sim, e estou disposto a reinvestir</t>
  </si>
  <si>
    <t>a) Não faço a menor idéia</t>
  </si>
  <si>
    <t>b) Depósitos a prazo</t>
  </si>
  <si>
    <t>c) Títulos de dívida pública</t>
  </si>
  <si>
    <t>d) Títulos de dívida privada, acções</t>
  </si>
  <si>
    <t>a) Mais de 3 anos</t>
  </si>
  <si>
    <t>b) De 2 a 3 anos</t>
  </si>
  <si>
    <t>c) De 1 a 2 anos</t>
  </si>
  <si>
    <t>d) Menos de 1 ano</t>
  </si>
  <si>
    <t>a) Baixo risco para pequena parte do capital</t>
  </si>
  <si>
    <t>b) Baixo risco para grande parte do capital</t>
  </si>
  <si>
    <t>c) Muito risco para pequena parte do capital</t>
  </si>
  <si>
    <t>d) Muito risco para grande parte do capital</t>
  </si>
  <si>
    <t>A</t>
  </si>
  <si>
    <t>B</t>
  </si>
  <si>
    <t>C</t>
  </si>
  <si>
    <t>D</t>
  </si>
  <si>
    <t>BAIXO RISCO</t>
  </si>
  <si>
    <t>MÉDIO RISCO</t>
  </si>
  <si>
    <t>ALTO RISCO</t>
  </si>
  <si>
    <t>Resultado</t>
  </si>
  <si>
    <t>Nome:</t>
  </si>
  <si>
    <t>NDC:</t>
  </si>
  <si>
    <t>1.</t>
  </si>
  <si>
    <t xml:space="preserve">2. </t>
  </si>
  <si>
    <t xml:space="preserve">3. </t>
  </si>
  <si>
    <t xml:space="preserve">4. </t>
  </si>
  <si>
    <t>5.</t>
  </si>
  <si>
    <t>6.</t>
  </si>
  <si>
    <t xml:space="preserve">7. </t>
  </si>
  <si>
    <t xml:space="preserve">8. </t>
  </si>
  <si>
    <t>9.</t>
  </si>
  <si>
    <t xml:space="preserve">10. </t>
  </si>
  <si>
    <t>Ensino Médio</t>
  </si>
  <si>
    <t>Bacharelato</t>
  </si>
  <si>
    <t>Ensino de Base</t>
  </si>
  <si>
    <t>Pós Graduação</t>
  </si>
  <si>
    <t>Mestrado</t>
  </si>
  <si>
    <t>Doutoramento</t>
  </si>
  <si>
    <t>Licenciatura</t>
  </si>
  <si>
    <t>ESTRADA DE CATETE</t>
  </si>
  <si>
    <t>VILA ALICE</t>
  </si>
  <si>
    <t>ALAMEDA</t>
  </si>
  <si>
    <t>BAIRRO POPULAR</t>
  </si>
  <si>
    <t>SAMBA PEQUENA</t>
  </si>
  <si>
    <t>MORRO DA LUZ</t>
  </si>
  <si>
    <t>SAMBA GRANDE</t>
  </si>
  <si>
    <t>ALVALADE</t>
  </si>
  <si>
    <t>CASSEQUEL</t>
  </si>
  <si>
    <t>INEF</t>
  </si>
  <si>
    <t>HO CHI MIN</t>
  </si>
  <si>
    <t>OLÍMPIO MAKUÉRIA</t>
  </si>
  <si>
    <t>BAIRRO POPULAR MERCADO</t>
  </si>
  <si>
    <t>GRAFANIL</t>
  </si>
  <si>
    <t>MIRAMAR</t>
  </si>
  <si>
    <t>HOJI-YA-HENDA</t>
  </si>
  <si>
    <t>CINE SAO-PAULO</t>
  </si>
  <si>
    <t>CAZENGA (5ª AVENIDA)</t>
  </si>
  <si>
    <t>D. PEDRO V</t>
  </si>
  <si>
    <t>CONEGO MANUEL DAS NEVES</t>
  </si>
  <si>
    <t>PRECOL</t>
  </si>
  <si>
    <t>FILDA</t>
  </si>
  <si>
    <t>VIANA</t>
  </si>
  <si>
    <t>MORRO BENTO</t>
  </si>
  <si>
    <t>VIANA (ESTALAGEM)</t>
  </si>
  <si>
    <t>UNIV. INDEPENDENTE</t>
  </si>
  <si>
    <t>VIANA ROUXINOL</t>
  </si>
  <si>
    <t>VIANA CIFRAL</t>
  </si>
  <si>
    <t>JARDIM DO ÉDEN</t>
  </si>
  <si>
    <t>GALERIAS VIANA</t>
  </si>
  <si>
    <t>CABINDA I</t>
  </si>
  <si>
    <t>CABINDA DEOLINDA RODRIGUES</t>
  </si>
  <si>
    <t>CABINDA SIMULAMBUCO</t>
  </si>
  <si>
    <t>CABINDA FÚTILA</t>
  </si>
  <si>
    <t>SOYO</t>
  </si>
  <si>
    <t>SOYO KICALA KIACU</t>
  </si>
  <si>
    <t>INGOMBOTAS</t>
  </si>
  <si>
    <t>CINE ATLANTICO</t>
  </si>
  <si>
    <t>CHE GUEVARA</t>
  </si>
  <si>
    <t>AV. BRASIL</t>
  </si>
  <si>
    <t>LIGA AFRICANA</t>
  </si>
  <si>
    <t>LARGO DOS CONGOLENSES</t>
  </si>
  <si>
    <t>AV. BRASIL - CONSERVATÓRIA</t>
  </si>
  <si>
    <t>ESTRADA DO BENFICA</t>
  </si>
  <si>
    <t>SAPÚ ROMANZEIRA</t>
  </si>
  <si>
    <t>BENFICA PATRIOTA</t>
  </si>
  <si>
    <t>CALEMBA II</t>
  </si>
  <si>
    <t>RAMIROS</t>
  </si>
  <si>
    <t>BENFICA GALERIAS PATRIOTAS</t>
  </si>
  <si>
    <t>RAINHA GINGA</t>
  </si>
  <si>
    <t>MAJOR KANHAGULO</t>
  </si>
  <si>
    <t>LARGO PELOURINHO</t>
  </si>
  <si>
    <t>EIXO VIÁRIO</t>
  </si>
  <si>
    <t>CORREIOS</t>
  </si>
  <si>
    <t>ILHA DE LUANDA</t>
  </si>
  <si>
    <t>SAURIMO</t>
  </si>
  <si>
    <t>LUCAPA</t>
  </si>
  <si>
    <t>LUENA</t>
  </si>
  <si>
    <t>UÍGE</t>
  </si>
  <si>
    <t>NEGAGE (BAIRRO POPULAR)</t>
  </si>
  <si>
    <t>UÍGE - RUA DO COMÉRCIO</t>
  </si>
  <si>
    <t>CACUSO</t>
  </si>
  <si>
    <t>MALANGE - DANGEREUAX</t>
  </si>
  <si>
    <t>MALANGE - CANGAMBO</t>
  </si>
  <si>
    <t>NDALATANDO</t>
  </si>
  <si>
    <t>DONDO</t>
  </si>
  <si>
    <t>MULEMBA</t>
  </si>
  <si>
    <t>CACUACO</t>
  </si>
  <si>
    <t>PETRANGOL</t>
  </si>
  <si>
    <t>KIKOLO</t>
  </si>
  <si>
    <t>PANGUILA - ESTRADA PRINCIPAL</t>
  </si>
  <si>
    <t>FUNDA</t>
  </si>
  <si>
    <t>CAXITO</t>
  </si>
  <si>
    <t>CACUACO 2 MAXI</t>
  </si>
  <si>
    <t>KILAMBA KIAXI</t>
  </si>
  <si>
    <t>UNIV. CATÓLICA</t>
  </si>
  <si>
    <t>GOLFE - C.COMERCIAL</t>
  </si>
  <si>
    <t>ROCHA PINTO</t>
  </si>
  <si>
    <t>COMANDANTE LOY</t>
  </si>
  <si>
    <t>15 DE FEVEREIRO</t>
  </si>
  <si>
    <t>NOVA VIDA LIVING</t>
  </si>
  <si>
    <t>BENFICA</t>
  </si>
  <si>
    <t>VIANA (PROJ. MORAR)</t>
  </si>
  <si>
    <t>ZANGO</t>
  </si>
  <si>
    <t>URBANIZAÇÃO ZANGO</t>
  </si>
  <si>
    <t>CATETE</t>
  </si>
  <si>
    <t>ZEE - ZONA ECONÓMICA ESPECIAL</t>
  </si>
  <si>
    <t>COMERCIAL BENFICA</t>
  </si>
  <si>
    <t>BENFICA ZONA VERDE</t>
  </si>
  <si>
    <t>MISSÃO</t>
  </si>
  <si>
    <t>BAIXA</t>
  </si>
  <si>
    <t>AV. DE PORTUGAL</t>
  </si>
  <si>
    <t>REI KATYAVALA</t>
  </si>
  <si>
    <t>SEQUEIRA LUKOKI</t>
  </si>
  <si>
    <t>SERPA PINTO</t>
  </si>
  <si>
    <t>ENGRACIA FRAGOSO</t>
  </si>
  <si>
    <t>MISSÃO - NOVA YORK</t>
  </si>
  <si>
    <t>HUAMBO</t>
  </si>
  <si>
    <t>HUAMBO (AV. DA REPUBLICA)</t>
  </si>
  <si>
    <t>HUAMBO S.JOAO</t>
  </si>
  <si>
    <t>CAALA</t>
  </si>
  <si>
    <t>HUAMBO - BENFICA</t>
  </si>
  <si>
    <t>MENONGUE</t>
  </si>
  <si>
    <t>SUMBE</t>
  </si>
  <si>
    <t>GABELA</t>
  </si>
  <si>
    <t>WAKU-KUNGO</t>
  </si>
  <si>
    <t>PORTO AMBOIM</t>
  </si>
  <si>
    <t>CALULO</t>
  </si>
  <si>
    <t>PRENDA</t>
  </si>
  <si>
    <t>SEDE</t>
  </si>
  <si>
    <t>AEROPORTO</t>
  </si>
  <si>
    <t>SANTA BÁRBARA</t>
  </si>
  <si>
    <t>MARIEN NGOUABI</t>
  </si>
  <si>
    <t>DAK DOY (BAIRRO AZUL)</t>
  </si>
  <si>
    <t>LOBITO</t>
  </si>
  <si>
    <t>LOBITO - BELAVISTA</t>
  </si>
  <si>
    <t>LOBITO - CAPONTE</t>
  </si>
  <si>
    <t>LOBITO BAIRRO DA LUZ</t>
  </si>
  <si>
    <t xml:space="preserve">LOBITO COMPÃO                       </t>
  </si>
  <si>
    <t>LOBITO - LIRO</t>
  </si>
  <si>
    <t>LOBITO - SONAMET</t>
  </si>
  <si>
    <t>MATALA</t>
  </si>
  <si>
    <t>CACONDA</t>
  </si>
  <si>
    <t>CHIBIA</t>
  </si>
  <si>
    <t>LUBANGO (LAUREANOS)</t>
  </si>
  <si>
    <t>LUBANGO - CAMINHOS DE FERRO</t>
  </si>
  <si>
    <t>KALUQUEMBE</t>
  </si>
  <si>
    <t>JAMBA MINEIRA</t>
  </si>
  <si>
    <t>BENGUELA</t>
  </si>
  <si>
    <t>CATUMBELA</t>
  </si>
  <si>
    <t>BENGUELA (CASSANJE)</t>
  </si>
  <si>
    <t>GANDA</t>
  </si>
  <si>
    <t>BENGUELA COURINGE</t>
  </si>
  <si>
    <t>CUBAL</t>
  </si>
  <si>
    <t>BENGUELA - LARGO DA PEÇA</t>
  </si>
  <si>
    <t>LUBANGO</t>
  </si>
  <si>
    <t>LUBANGO (ARCO IRIS)</t>
  </si>
  <si>
    <t>LUBANGO (PRAÇA J. PAULO II)</t>
  </si>
  <si>
    <t>ONDJIVA</t>
  </si>
  <si>
    <t>SANTA CLARA - VILA</t>
  </si>
  <si>
    <t>KUITO</t>
  </si>
  <si>
    <t>AGÊNCIA KUÍTO CHISSINDO</t>
  </si>
  <si>
    <t>BAILUNDO</t>
  </si>
  <si>
    <t>NAMIBE</t>
  </si>
  <si>
    <t>TÔMBWA</t>
  </si>
  <si>
    <t>JOAQUIM MORAIS</t>
  </si>
  <si>
    <t>CI - SEDE</t>
  </si>
  <si>
    <t>CI - BAIXA</t>
  </si>
  <si>
    <t>CI - TALATONA</t>
  </si>
  <si>
    <t>CI - LOBITO CAPONTE</t>
  </si>
  <si>
    <t>CI - BENGUELA CASSANGE</t>
  </si>
  <si>
    <t>CI - MAJOR KANHANGULO</t>
  </si>
  <si>
    <t>CI - SERPA PINTO</t>
  </si>
  <si>
    <t>CI - SOLAR DE ALVALADE</t>
  </si>
  <si>
    <t>CI - LUBANGO</t>
  </si>
  <si>
    <t>CE - SANTA BARBARA</t>
  </si>
  <si>
    <t>CE - LOBITO CAPONTE</t>
  </si>
  <si>
    <t>CE - BENGUELA</t>
  </si>
  <si>
    <t>CE - MAJOR KANHANGULO</t>
  </si>
  <si>
    <t>CE - TALATONA</t>
  </si>
  <si>
    <t>CE - MORRO BENTO</t>
  </si>
  <si>
    <t>CE - LUBANGO</t>
  </si>
  <si>
    <t>CE - CACUACO</t>
  </si>
  <si>
    <t>Perfil de Investimento</t>
  </si>
  <si>
    <t>BAIRRO AZUL</t>
  </si>
  <si>
    <t>KILAMBA CENTRALIDADE</t>
  </si>
  <si>
    <t>PAB - CABINDA 4 DE FEVEREIRO</t>
  </si>
  <si>
    <t>MBANZA CONGO</t>
  </si>
  <si>
    <t>VALÓDIA</t>
  </si>
  <si>
    <t>SAGRADA FAMÍLIA</t>
  </si>
  <si>
    <t>SAURIMO CANDEMBE</t>
  </si>
  <si>
    <t>NZAGE</t>
  </si>
  <si>
    <t>DUNDO MUSEU</t>
  </si>
  <si>
    <t>LUBANGO SÉ CATEDRAL</t>
  </si>
  <si>
    <t>TALATONA SHOPPING</t>
  </si>
  <si>
    <t>SEQUELE</t>
  </si>
  <si>
    <t>CI - CABINDA</t>
  </si>
  <si>
    <t>CI ASSEMBLEIA NACIONAL</t>
  </si>
  <si>
    <t>CGE. LUANDA1</t>
  </si>
  <si>
    <t>CGE - SEDE 3</t>
  </si>
  <si>
    <t>CGE. LUANDA2</t>
  </si>
  <si>
    <t>CGE - VIANA PÓLO INDUSTRIAL</t>
  </si>
  <si>
    <t>CGE - TALATONA</t>
  </si>
  <si>
    <t>CE - VIANA ESTALAGEM</t>
  </si>
  <si>
    <t>CE. CABINDA</t>
  </si>
  <si>
    <t>CE OIL &amp; GAS - OPERATORS</t>
  </si>
  <si>
    <t>CE OIL &amp; GAS - VENDORS</t>
  </si>
  <si>
    <t>CE SECTOR PÚBLICO - INSTITUCIONAL</t>
  </si>
  <si>
    <t>CE SECTOR PÚBLICO - EMPRESARIAL</t>
  </si>
  <si>
    <t>PRIVATE BANKING BFA</t>
  </si>
  <si>
    <t>DFI</t>
  </si>
  <si>
    <t>a) Menos de 10 milhões</t>
  </si>
  <si>
    <t>b) Entre 10 e 100 milhões</t>
  </si>
  <si>
    <t>d) Mais de 200 milhões</t>
  </si>
  <si>
    <t>c) Entre 100 e 200 milhões</t>
  </si>
  <si>
    <t>d) Mais de 100 milhões</t>
  </si>
  <si>
    <t>b) Entre 10 e 50 milhões</t>
  </si>
  <si>
    <t>c) Entre 50 e 100 milhões</t>
  </si>
  <si>
    <t>Qual é a facturação anual da empresa?</t>
  </si>
  <si>
    <t>a) Menos de 20%</t>
  </si>
  <si>
    <t>b) Entre 20% e 35%</t>
  </si>
  <si>
    <t>c) Entre 35% e 50%</t>
  </si>
  <si>
    <t>d) Superior a 50%</t>
  </si>
  <si>
    <t>Quanto do património total da empresa deseja investir em aplicações financeiras?</t>
  </si>
  <si>
    <t>A empresa já investiu em obrigações?</t>
  </si>
  <si>
    <t>d) Rentabilidade</t>
  </si>
  <si>
    <t xml:space="preserve">a) Segurança </t>
  </si>
  <si>
    <t>b) Tranquilidade</t>
  </si>
  <si>
    <t xml:space="preserve">c) Diversificação </t>
  </si>
  <si>
    <t>Qual é o capital social da empresa?</t>
  </si>
  <si>
    <t>Empresa</t>
  </si>
  <si>
    <t>QUESTIONÁRIO DE PERFIL DE INVESTIMENTO</t>
  </si>
  <si>
    <t>Assinatura do Cliente</t>
  </si>
  <si>
    <t>Nota: Cada pergunta, apenas deve ser assinalada com uma opção de resposta.</t>
  </si>
  <si>
    <t>___________________________________________________</t>
  </si>
  <si>
    <t>Qual o seu horizonte / prazo de investimento?</t>
  </si>
  <si>
    <t>Qual o risco que estaria disposto a correr, para aumentar o retorno dos seus investimentos?</t>
  </si>
  <si>
    <t>a) Não, penso que não se adequa ao meu perfil</t>
  </si>
  <si>
    <t>Pelo conhecimento da empresa, em quais dos seguintes produtos estaria disposto a investir?</t>
  </si>
  <si>
    <t>Qual o principal objectivo da empresa, em relação ao capital investido?</t>
  </si>
  <si>
    <t>Balcão:</t>
  </si>
  <si>
    <t>E-mail:</t>
  </si>
  <si>
    <t>NIF:</t>
  </si>
  <si>
    <t>b) De 25% a 50%</t>
  </si>
  <si>
    <t>a) Menos de 25%</t>
  </si>
  <si>
    <t>c) De 50% a 75%</t>
  </si>
  <si>
    <t>d) Mais de 75%</t>
  </si>
  <si>
    <t>O que a empresa prioriza no momento de investir?</t>
  </si>
  <si>
    <t>Que percentagem dos investimentos da empresa necessita para cobrir despesas inerentes ao ano em curso?</t>
  </si>
  <si>
    <t>c) Sim, mas não temos a certeza se foi um investimento correcto</t>
  </si>
  <si>
    <t xml:space="preserve">          IMP/CM/2023/005/V01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</si>
</sst>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99"/>
      <name val="Arial"/>
      <family val="2"/>
    </font>
    <font>
      <b/>
      <sz val="10"/>
      <color theme="0"/>
      <name val="Arial"/>
      <family val="2"/>
    </font>
    <font>
      <sz val="14"/>
      <color rgb="FF0000CC"/>
      <name val="Arial"/>
      <family val="2"/>
    </font>
    <font>
      <b/>
      <sz val="10"/>
      <color theme="8" tint="-0.499984740745262"/>
      <name val="Arial"/>
      <family val="2"/>
    </font>
    <font>
      <b/>
      <sz val="12"/>
      <color theme="1"/>
      <name val="Arial"/>
      <family val="2"/>
    </font>
    <font>
      <sz val="10"/>
      <color theme="8" tint="-0.499984740745262"/>
      <name val="Arial"/>
      <family val="2"/>
    </font>
    <font>
      <b/>
      <sz val="22"/>
      <color rgb="FFE76913"/>
      <name val="Arial"/>
      <family val="2"/>
    </font>
    <font>
      <sz val="11"/>
      <color theme="1"/>
      <name val="Calibri"/>
      <family val="2"/>
      <charset val="1"/>
      <scheme val="minor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8"/>
      <color theme="1"/>
      <name val="Calibri"/>
      <family val="2"/>
      <charset val="1"/>
      <scheme val="minor"/>
    </font>
    <font>
      <b/>
      <sz val="18"/>
      <color theme="1"/>
      <name val="Arial"/>
      <family val="2"/>
    </font>
    <font>
      <sz val="18"/>
      <color theme="8" tint="-0.49998474074526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691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 applyProtection="1">
      <alignment horizontal="right"/>
      <protection locked="0"/>
    </xf>
    <xf numFmtId="0" fontId="9" fillId="4" borderId="7" xfId="0" applyFont="1" applyFill="1" applyBorder="1" applyProtection="1">
      <protection locked="0"/>
    </xf>
    <xf numFmtId="0" fontId="9" fillId="4" borderId="7" xfId="0" applyFont="1" applyFill="1" applyBorder="1"/>
    <xf numFmtId="0" fontId="9" fillId="4" borderId="1" xfId="0" applyFont="1" applyFill="1" applyBorder="1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8" fillId="0" borderId="0" xfId="0" applyFont="1" applyProtection="1">
      <protection locked="0"/>
    </xf>
    <xf numFmtId="0" fontId="8" fillId="0" borderId="0" xfId="0" applyFont="1"/>
    <xf numFmtId="0" fontId="4" fillId="0" borderId="9" xfId="0" applyFont="1" applyBorder="1" applyProtection="1">
      <protection locked="0"/>
    </xf>
    <xf numFmtId="0" fontId="4" fillId="0" borderId="9" xfId="0" applyFont="1" applyBorder="1"/>
    <xf numFmtId="0" fontId="4" fillId="0" borderId="10" xfId="0" applyFont="1" applyBorder="1"/>
    <xf numFmtId="0" fontId="10" fillId="0" borderId="0" xfId="0" applyFont="1"/>
    <xf numFmtId="0" fontId="10" fillId="0" borderId="0" xfId="0" applyFont="1" applyAlignment="1">
      <alignment vertical="top" readingOrder="1"/>
    </xf>
    <xf numFmtId="0" fontId="10" fillId="5" borderId="0" xfId="0" applyFont="1" applyFill="1" applyAlignment="1">
      <alignment vertical="top" readingOrder="1"/>
    </xf>
    <xf numFmtId="0" fontId="10" fillId="6" borderId="0" xfId="0" applyFont="1" applyFill="1" applyAlignment="1">
      <alignment vertical="top" readingOrder="1"/>
    </xf>
    <xf numFmtId="0" fontId="10" fillId="7" borderId="0" xfId="0" applyFont="1" applyFill="1" applyAlignment="1">
      <alignment vertical="top" readingOrder="1"/>
    </xf>
    <xf numFmtId="0" fontId="10" fillId="6" borderId="0" xfId="0" applyFont="1" applyFill="1" applyAlignment="1" applyProtection="1">
      <alignment vertical="top" readingOrder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  <xf numFmtId="0" fontId="11" fillId="0" borderId="0" xfId="0" applyFont="1" applyAlignment="1">
      <alignment horizontal="center"/>
    </xf>
    <xf numFmtId="43" fontId="0" fillId="0" borderId="0" xfId="1" applyFont="1"/>
    <xf numFmtId="0" fontId="0" fillId="0" borderId="11" xfId="0" applyBorder="1"/>
    <xf numFmtId="0" fontId="6" fillId="8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/>
    <xf numFmtId="0" fontId="16" fillId="4" borderId="6" xfId="0" applyFont="1" applyFill="1" applyBorder="1"/>
    <xf numFmtId="0" fontId="3" fillId="3" borderId="0" xfId="0" applyFont="1" applyFill="1" applyAlignment="1">
      <alignment horizontal="left"/>
    </xf>
    <xf numFmtId="0" fontId="3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/>
    <xf numFmtId="0" fontId="14" fillId="0" borderId="0" xfId="0" applyFont="1" applyAlignment="1" applyProtection="1">
      <alignment horizontal="left" inden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" fillId="3" borderId="11" xfId="0" applyFont="1" applyFill="1" applyBorder="1"/>
    <xf numFmtId="0" fontId="5" fillId="3" borderId="0" xfId="0" applyFont="1" applyFill="1"/>
    <xf numFmtId="0" fontId="3" fillId="3" borderId="0" xfId="0" applyFont="1" applyFill="1" applyAlignment="1">
      <alignment horizontal="left" indent="4"/>
    </xf>
    <xf numFmtId="0" fontId="21" fillId="0" borderId="0" xfId="0" applyFont="1" applyAlignment="1">
      <alignment horizontal="right" vertical="top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" fontId="3" fillId="0" borderId="4" xfId="0" applyNumberFormat="1" applyFont="1" applyBorder="1" applyAlignment="1" applyProtection="1">
      <alignment horizontal="left"/>
      <protection locked="0"/>
    </xf>
    <xf numFmtId="1" fontId="3" fillId="0" borderId="5" xfId="0" applyNumberFormat="1" applyFont="1" applyBorder="1" applyAlignment="1" applyProtection="1">
      <alignment horizontal="left"/>
      <protection locked="0"/>
    </xf>
    <xf numFmtId="1" fontId="3" fillId="0" borderId="3" xfId="0" applyNumberFormat="1" applyFont="1" applyBorder="1" applyAlignment="1" applyProtection="1">
      <alignment horizontal="left"/>
      <protection locked="0"/>
    </xf>
    <xf numFmtId="0" fontId="6" fillId="9" borderId="0" xfId="0" applyFont="1" applyFill="1" applyAlignment="1">
      <alignment horizontal="left"/>
    </xf>
    <xf numFmtId="0" fontId="3" fillId="3" borderId="11" xfId="0" applyFont="1" applyFill="1" applyBorder="1"/>
    <xf numFmtId="0" fontId="3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6600"/>
      <color rgb="FF000099"/>
      <color rgb="FFE76913"/>
      <color rgb="FF0000FF"/>
      <color rgb="FF0000CC"/>
      <color rgb="FFEC7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D$26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D$3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D$14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D$3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D$5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D$62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D$68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D$44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D$50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D$20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16927</xdr:colOff>
      <xdr:row>0</xdr:row>
      <xdr:rowOff>29245</xdr:rowOff>
    </xdr:from>
    <xdr:to>
      <xdr:col>4</xdr:col>
      <xdr:colOff>408132</xdr:colOff>
      <xdr:row>1</xdr:row>
      <xdr:rowOff>151535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7" y="29245"/>
          <a:ext cx="1108755" cy="4080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0</xdr:rowOff>
        </xdr:from>
        <xdr:to>
          <xdr:col>1</xdr:col>
          <xdr:colOff>409575</xdr:colOff>
          <xdr:row>17</xdr:row>
          <xdr:rowOff>9525</xdr:rowOff>
        </xdr:to>
        <xdr:sp macro="" textlink="">
          <xdr:nvSpPr>
            <xdr:cNvPr id="3326" name="Group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13</xdr:row>
          <xdr:rowOff>28575</xdr:rowOff>
        </xdr:from>
        <xdr:to>
          <xdr:col>1</xdr:col>
          <xdr:colOff>352425</xdr:colOff>
          <xdr:row>14</xdr:row>
          <xdr:rowOff>0</xdr:rowOff>
        </xdr:to>
        <xdr:sp macro="" textlink="">
          <xdr:nvSpPr>
            <xdr:cNvPr id="3327" name="Option Button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</xdr:row>
          <xdr:rowOff>19050</xdr:rowOff>
        </xdr:from>
        <xdr:to>
          <xdr:col>1</xdr:col>
          <xdr:colOff>371475</xdr:colOff>
          <xdr:row>14</xdr:row>
          <xdr:rowOff>171450</xdr:rowOff>
        </xdr:to>
        <xdr:sp macro="" textlink="">
          <xdr:nvSpPr>
            <xdr:cNvPr id="3328" name="Option Button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9525</xdr:rowOff>
        </xdr:from>
        <xdr:to>
          <xdr:col>1</xdr:col>
          <xdr:colOff>371475</xdr:colOff>
          <xdr:row>15</xdr:row>
          <xdr:rowOff>161925</xdr:rowOff>
        </xdr:to>
        <xdr:sp macro="" textlink="">
          <xdr:nvSpPr>
            <xdr:cNvPr id="3329" name="Option Button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15</xdr:row>
          <xdr:rowOff>171450</xdr:rowOff>
        </xdr:from>
        <xdr:to>
          <xdr:col>1</xdr:col>
          <xdr:colOff>342900</xdr:colOff>
          <xdr:row>16</xdr:row>
          <xdr:rowOff>142875</xdr:rowOff>
        </xdr:to>
        <xdr:sp macro="" textlink="">
          <xdr:nvSpPr>
            <xdr:cNvPr id="3330" name="Option Button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0</xdr:rowOff>
        </xdr:from>
        <xdr:to>
          <xdr:col>1</xdr:col>
          <xdr:colOff>409575</xdr:colOff>
          <xdr:row>22</xdr:row>
          <xdr:rowOff>161925</xdr:rowOff>
        </xdr:to>
        <xdr:sp macro="" textlink="">
          <xdr:nvSpPr>
            <xdr:cNvPr id="3331" name="Group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9525</xdr:rowOff>
        </xdr:from>
        <xdr:to>
          <xdr:col>1</xdr:col>
          <xdr:colOff>342900</xdr:colOff>
          <xdr:row>20</xdr:row>
          <xdr:rowOff>9525</xdr:rowOff>
        </xdr:to>
        <xdr:sp macro="" textlink="">
          <xdr:nvSpPr>
            <xdr:cNvPr id="3332" name="Option Button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0</xdr:rowOff>
        </xdr:from>
        <xdr:to>
          <xdr:col>1</xdr:col>
          <xdr:colOff>352425</xdr:colOff>
          <xdr:row>20</xdr:row>
          <xdr:rowOff>171450</xdr:rowOff>
        </xdr:to>
        <xdr:sp macro="" textlink="">
          <xdr:nvSpPr>
            <xdr:cNvPr id="3333" name="Option Button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152400</xdr:rowOff>
        </xdr:from>
        <xdr:to>
          <xdr:col>1</xdr:col>
          <xdr:colOff>333375</xdr:colOff>
          <xdr:row>21</xdr:row>
          <xdr:rowOff>142875</xdr:rowOff>
        </xdr:to>
        <xdr:sp macro="" textlink="">
          <xdr:nvSpPr>
            <xdr:cNvPr id="3334" name="Option Button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21</xdr:row>
          <xdr:rowOff>133350</xdr:rowOff>
        </xdr:from>
        <xdr:to>
          <xdr:col>1</xdr:col>
          <xdr:colOff>342900</xdr:colOff>
          <xdr:row>22</xdr:row>
          <xdr:rowOff>142875</xdr:rowOff>
        </xdr:to>
        <xdr:sp macro="" textlink="">
          <xdr:nvSpPr>
            <xdr:cNvPr id="3335" name="Option Button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38100</xdr:rowOff>
        </xdr:from>
        <xdr:to>
          <xdr:col>1</xdr:col>
          <xdr:colOff>371475</xdr:colOff>
          <xdr:row>26</xdr:row>
          <xdr:rowOff>47625</xdr:rowOff>
        </xdr:to>
        <xdr:sp macro="" textlink="">
          <xdr:nvSpPr>
            <xdr:cNvPr id="3337" name="Option Button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19050</xdr:rowOff>
        </xdr:from>
        <xdr:to>
          <xdr:col>1</xdr:col>
          <xdr:colOff>352425</xdr:colOff>
          <xdr:row>27</xdr:row>
          <xdr:rowOff>19050</xdr:rowOff>
        </xdr:to>
        <xdr:sp macro="" textlink="">
          <xdr:nvSpPr>
            <xdr:cNvPr id="3338" name="Option Button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26</xdr:row>
          <xdr:rowOff>180975</xdr:rowOff>
        </xdr:from>
        <xdr:to>
          <xdr:col>1</xdr:col>
          <xdr:colOff>371475</xdr:colOff>
          <xdr:row>27</xdr:row>
          <xdr:rowOff>171450</xdr:rowOff>
        </xdr:to>
        <xdr:sp macro="" textlink="">
          <xdr:nvSpPr>
            <xdr:cNvPr id="3339" name="Option Button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27</xdr:row>
          <xdr:rowOff>142875</xdr:rowOff>
        </xdr:from>
        <xdr:to>
          <xdr:col>1</xdr:col>
          <xdr:colOff>352425</xdr:colOff>
          <xdr:row>28</xdr:row>
          <xdr:rowOff>152400</xdr:rowOff>
        </xdr:to>
        <xdr:sp macro="" textlink="">
          <xdr:nvSpPr>
            <xdr:cNvPr id="3340" name="Option Button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31</xdr:row>
          <xdr:rowOff>28575</xdr:rowOff>
        </xdr:from>
        <xdr:to>
          <xdr:col>1</xdr:col>
          <xdr:colOff>409575</xdr:colOff>
          <xdr:row>34</xdr:row>
          <xdr:rowOff>180975</xdr:rowOff>
        </xdr:to>
        <xdr:sp macro="" textlink="">
          <xdr:nvSpPr>
            <xdr:cNvPr id="3341" name="Group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31</xdr:row>
          <xdr:rowOff>57150</xdr:rowOff>
        </xdr:from>
        <xdr:to>
          <xdr:col>1</xdr:col>
          <xdr:colOff>333375</xdr:colOff>
          <xdr:row>32</xdr:row>
          <xdr:rowOff>19050</xdr:rowOff>
        </xdr:to>
        <xdr:sp macro="" textlink="">
          <xdr:nvSpPr>
            <xdr:cNvPr id="3342" name="Option Button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32</xdr:row>
          <xdr:rowOff>9525</xdr:rowOff>
        </xdr:from>
        <xdr:to>
          <xdr:col>1</xdr:col>
          <xdr:colOff>352425</xdr:colOff>
          <xdr:row>32</xdr:row>
          <xdr:rowOff>180975</xdr:rowOff>
        </xdr:to>
        <xdr:sp macro="" textlink="">
          <xdr:nvSpPr>
            <xdr:cNvPr id="3343" name="Option Button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33</xdr:row>
          <xdr:rowOff>0</xdr:rowOff>
        </xdr:from>
        <xdr:to>
          <xdr:col>1</xdr:col>
          <xdr:colOff>333375</xdr:colOff>
          <xdr:row>33</xdr:row>
          <xdr:rowOff>161925</xdr:rowOff>
        </xdr:to>
        <xdr:sp macro="" textlink="">
          <xdr:nvSpPr>
            <xdr:cNvPr id="3344" name="Option Button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33</xdr:row>
          <xdr:rowOff>161925</xdr:rowOff>
        </xdr:from>
        <xdr:to>
          <xdr:col>1</xdr:col>
          <xdr:colOff>333375</xdr:colOff>
          <xdr:row>34</xdr:row>
          <xdr:rowOff>142875</xdr:rowOff>
        </xdr:to>
        <xdr:sp macro="" textlink="">
          <xdr:nvSpPr>
            <xdr:cNvPr id="3345" name="Option Button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28575</xdr:rowOff>
        </xdr:from>
        <xdr:to>
          <xdr:col>1</xdr:col>
          <xdr:colOff>419100</xdr:colOff>
          <xdr:row>41</xdr:row>
          <xdr:rowOff>28575</xdr:rowOff>
        </xdr:to>
        <xdr:sp macro="" textlink="">
          <xdr:nvSpPr>
            <xdr:cNvPr id="3346" name="Group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37</xdr:row>
          <xdr:rowOff>47625</xdr:rowOff>
        </xdr:from>
        <xdr:to>
          <xdr:col>1</xdr:col>
          <xdr:colOff>342900</xdr:colOff>
          <xdr:row>38</xdr:row>
          <xdr:rowOff>9525</xdr:rowOff>
        </xdr:to>
        <xdr:sp macro="" textlink="">
          <xdr:nvSpPr>
            <xdr:cNvPr id="3347" name="Option Button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38</xdr:row>
          <xdr:rowOff>28575</xdr:rowOff>
        </xdr:from>
        <xdr:to>
          <xdr:col>1</xdr:col>
          <xdr:colOff>352425</xdr:colOff>
          <xdr:row>39</xdr:row>
          <xdr:rowOff>28575</xdr:rowOff>
        </xdr:to>
        <xdr:sp macro="" textlink="">
          <xdr:nvSpPr>
            <xdr:cNvPr id="3348" name="Option Button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39</xdr:row>
          <xdr:rowOff>19050</xdr:rowOff>
        </xdr:from>
        <xdr:to>
          <xdr:col>1</xdr:col>
          <xdr:colOff>342900</xdr:colOff>
          <xdr:row>40</xdr:row>
          <xdr:rowOff>9525</xdr:rowOff>
        </xdr:to>
        <xdr:sp macro="" textlink="">
          <xdr:nvSpPr>
            <xdr:cNvPr id="3349" name="Option Button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40</xdr:row>
          <xdr:rowOff>9525</xdr:rowOff>
        </xdr:from>
        <xdr:to>
          <xdr:col>1</xdr:col>
          <xdr:colOff>333375</xdr:colOff>
          <xdr:row>41</xdr:row>
          <xdr:rowOff>9525</xdr:rowOff>
        </xdr:to>
        <xdr:sp macro="" textlink="">
          <xdr:nvSpPr>
            <xdr:cNvPr id="3350" name="Option Button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55</xdr:row>
          <xdr:rowOff>19050</xdr:rowOff>
        </xdr:from>
        <xdr:to>
          <xdr:col>1</xdr:col>
          <xdr:colOff>419100</xdr:colOff>
          <xdr:row>59</xdr:row>
          <xdr:rowOff>9525</xdr:rowOff>
        </xdr:to>
        <xdr:sp macro="" textlink="">
          <xdr:nvSpPr>
            <xdr:cNvPr id="3361" name="Group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28575</xdr:rowOff>
        </xdr:from>
        <xdr:to>
          <xdr:col>1</xdr:col>
          <xdr:colOff>333375</xdr:colOff>
          <xdr:row>56</xdr:row>
          <xdr:rowOff>9525</xdr:rowOff>
        </xdr:to>
        <xdr:sp macro="" textlink="">
          <xdr:nvSpPr>
            <xdr:cNvPr id="3365" name="Option Button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56</xdr:row>
          <xdr:rowOff>19050</xdr:rowOff>
        </xdr:from>
        <xdr:to>
          <xdr:col>1</xdr:col>
          <xdr:colOff>352425</xdr:colOff>
          <xdr:row>56</xdr:row>
          <xdr:rowOff>171450</xdr:rowOff>
        </xdr:to>
        <xdr:sp macro="" textlink="">
          <xdr:nvSpPr>
            <xdr:cNvPr id="3366" name="Option Button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56</xdr:row>
          <xdr:rowOff>180975</xdr:rowOff>
        </xdr:from>
        <xdr:to>
          <xdr:col>1</xdr:col>
          <xdr:colOff>352425</xdr:colOff>
          <xdr:row>57</xdr:row>
          <xdr:rowOff>161925</xdr:rowOff>
        </xdr:to>
        <xdr:sp macro="" textlink="">
          <xdr:nvSpPr>
            <xdr:cNvPr id="3367" name="Option Button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57</xdr:row>
          <xdr:rowOff>171450</xdr:rowOff>
        </xdr:from>
        <xdr:to>
          <xdr:col>1</xdr:col>
          <xdr:colOff>352425</xdr:colOff>
          <xdr:row>58</xdr:row>
          <xdr:rowOff>142875</xdr:rowOff>
        </xdr:to>
        <xdr:sp macro="" textlink="">
          <xdr:nvSpPr>
            <xdr:cNvPr id="3368" name="Option Button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60</xdr:row>
          <xdr:rowOff>180975</xdr:rowOff>
        </xdr:from>
        <xdr:to>
          <xdr:col>1</xdr:col>
          <xdr:colOff>457200</xdr:colOff>
          <xdr:row>65</xdr:row>
          <xdr:rowOff>9525</xdr:rowOff>
        </xdr:to>
        <xdr:sp macro="" textlink="">
          <xdr:nvSpPr>
            <xdr:cNvPr id="3369" name="Group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61</xdr:row>
          <xdr:rowOff>19050</xdr:rowOff>
        </xdr:from>
        <xdr:to>
          <xdr:col>1</xdr:col>
          <xdr:colOff>371475</xdr:colOff>
          <xdr:row>62</xdr:row>
          <xdr:rowOff>9525</xdr:rowOff>
        </xdr:to>
        <xdr:sp macro="" textlink="">
          <xdr:nvSpPr>
            <xdr:cNvPr id="3370" name="Option Button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61</xdr:row>
          <xdr:rowOff>180975</xdr:rowOff>
        </xdr:from>
        <xdr:to>
          <xdr:col>1</xdr:col>
          <xdr:colOff>361950</xdr:colOff>
          <xdr:row>62</xdr:row>
          <xdr:rowOff>180975</xdr:rowOff>
        </xdr:to>
        <xdr:sp macro="" textlink="">
          <xdr:nvSpPr>
            <xdr:cNvPr id="3371" name="Option Button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62</xdr:row>
          <xdr:rowOff>161925</xdr:rowOff>
        </xdr:from>
        <xdr:to>
          <xdr:col>1</xdr:col>
          <xdr:colOff>371475</xdr:colOff>
          <xdr:row>63</xdr:row>
          <xdr:rowOff>152400</xdr:rowOff>
        </xdr:to>
        <xdr:sp macro="" textlink="">
          <xdr:nvSpPr>
            <xdr:cNvPr id="3372" name="Option Button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63</xdr:row>
          <xdr:rowOff>152400</xdr:rowOff>
        </xdr:from>
        <xdr:to>
          <xdr:col>1</xdr:col>
          <xdr:colOff>333375</xdr:colOff>
          <xdr:row>64</xdr:row>
          <xdr:rowOff>161925</xdr:rowOff>
        </xdr:to>
        <xdr:sp macro="" textlink="">
          <xdr:nvSpPr>
            <xdr:cNvPr id="3373" name="Option Button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66</xdr:row>
          <xdr:rowOff>171450</xdr:rowOff>
        </xdr:from>
        <xdr:to>
          <xdr:col>1</xdr:col>
          <xdr:colOff>438150</xdr:colOff>
          <xdr:row>70</xdr:row>
          <xdr:rowOff>171450</xdr:rowOff>
        </xdr:to>
        <xdr:sp macro="" textlink="">
          <xdr:nvSpPr>
            <xdr:cNvPr id="3374" name="Group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28575</xdr:rowOff>
        </xdr:from>
        <xdr:to>
          <xdr:col>1</xdr:col>
          <xdr:colOff>371475</xdr:colOff>
          <xdr:row>68</xdr:row>
          <xdr:rowOff>0</xdr:rowOff>
        </xdr:to>
        <xdr:sp macro="" textlink="">
          <xdr:nvSpPr>
            <xdr:cNvPr id="3377" name="Option Button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67</xdr:row>
          <xdr:rowOff>180975</xdr:rowOff>
        </xdr:from>
        <xdr:to>
          <xdr:col>1</xdr:col>
          <xdr:colOff>361950</xdr:colOff>
          <xdr:row>68</xdr:row>
          <xdr:rowOff>161925</xdr:rowOff>
        </xdr:to>
        <xdr:sp macro="" textlink="">
          <xdr:nvSpPr>
            <xdr:cNvPr id="3378" name="Option Button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161925</xdr:rowOff>
        </xdr:from>
        <xdr:to>
          <xdr:col>1</xdr:col>
          <xdr:colOff>371475</xdr:colOff>
          <xdr:row>69</xdr:row>
          <xdr:rowOff>142875</xdr:rowOff>
        </xdr:to>
        <xdr:sp macro="" textlink="">
          <xdr:nvSpPr>
            <xdr:cNvPr id="3379" name="Option Button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69</xdr:row>
          <xdr:rowOff>142875</xdr:rowOff>
        </xdr:from>
        <xdr:to>
          <xdr:col>1</xdr:col>
          <xdr:colOff>381000</xdr:colOff>
          <xdr:row>70</xdr:row>
          <xdr:rowOff>142875</xdr:rowOff>
        </xdr:to>
        <xdr:sp macro="" textlink="">
          <xdr:nvSpPr>
            <xdr:cNvPr id="3380" name="Option Button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9525</xdr:rowOff>
        </xdr:from>
        <xdr:to>
          <xdr:col>1</xdr:col>
          <xdr:colOff>409575</xdr:colOff>
          <xdr:row>28</xdr:row>
          <xdr:rowOff>180975</xdr:rowOff>
        </xdr:to>
        <xdr:sp macro="" textlink="">
          <xdr:nvSpPr>
            <xdr:cNvPr id="3381" name="Group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9525</xdr:rowOff>
        </xdr:from>
        <xdr:to>
          <xdr:col>1</xdr:col>
          <xdr:colOff>390525</xdr:colOff>
          <xdr:row>47</xdr:row>
          <xdr:rowOff>104775</xdr:rowOff>
        </xdr:to>
        <xdr:sp macro="" textlink="">
          <xdr:nvSpPr>
            <xdr:cNvPr id="3404" name="Group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43</xdr:row>
          <xdr:rowOff>76200</xdr:rowOff>
        </xdr:from>
        <xdr:to>
          <xdr:col>1</xdr:col>
          <xdr:colOff>323850</xdr:colOff>
          <xdr:row>44</xdr:row>
          <xdr:rowOff>95250</xdr:rowOff>
        </xdr:to>
        <xdr:sp macro="" textlink="">
          <xdr:nvSpPr>
            <xdr:cNvPr id="3405" name="Option Button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44</xdr:row>
          <xdr:rowOff>57150</xdr:rowOff>
        </xdr:from>
        <xdr:to>
          <xdr:col>1</xdr:col>
          <xdr:colOff>323850</xdr:colOff>
          <xdr:row>45</xdr:row>
          <xdr:rowOff>76200</xdr:rowOff>
        </xdr:to>
        <xdr:sp macro="" textlink="">
          <xdr:nvSpPr>
            <xdr:cNvPr id="3406" name="Option Button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</xdr:rowOff>
        </xdr:from>
        <xdr:to>
          <xdr:col>1</xdr:col>
          <xdr:colOff>314325</xdr:colOff>
          <xdr:row>46</xdr:row>
          <xdr:rowOff>57150</xdr:rowOff>
        </xdr:to>
        <xdr:sp macro="" textlink="">
          <xdr:nvSpPr>
            <xdr:cNvPr id="3407" name="Option Button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45</xdr:row>
          <xdr:rowOff>180975</xdr:rowOff>
        </xdr:from>
        <xdr:to>
          <xdr:col>1</xdr:col>
          <xdr:colOff>323850</xdr:colOff>
          <xdr:row>47</xdr:row>
          <xdr:rowOff>19050</xdr:rowOff>
        </xdr:to>
        <xdr:sp macro="" textlink="">
          <xdr:nvSpPr>
            <xdr:cNvPr id="3408" name="Option Button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48</xdr:row>
          <xdr:rowOff>161925</xdr:rowOff>
        </xdr:from>
        <xdr:to>
          <xdr:col>1</xdr:col>
          <xdr:colOff>381000</xdr:colOff>
          <xdr:row>53</xdr:row>
          <xdr:rowOff>28575</xdr:rowOff>
        </xdr:to>
        <xdr:sp macro="" textlink="">
          <xdr:nvSpPr>
            <xdr:cNvPr id="3409" name="Group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57150</xdr:rowOff>
        </xdr:from>
        <xdr:to>
          <xdr:col>1</xdr:col>
          <xdr:colOff>342900</xdr:colOff>
          <xdr:row>50</xdr:row>
          <xdr:rowOff>57150</xdr:rowOff>
        </xdr:to>
        <xdr:sp macro="" textlink="">
          <xdr:nvSpPr>
            <xdr:cNvPr id="3410" name="Option Button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50</xdr:row>
          <xdr:rowOff>19050</xdr:rowOff>
        </xdr:from>
        <xdr:to>
          <xdr:col>1</xdr:col>
          <xdr:colOff>342900</xdr:colOff>
          <xdr:row>51</xdr:row>
          <xdr:rowOff>38100</xdr:rowOff>
        </xdr:to>
        <xdr:sp macro="" textlink="">
          <xdr:nvSpPr>
            <xdr:cNvPr id="3411" name="Option Button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28575</xdr:rowOff>
        </xdr:from>
        <xdr:to>
          <xdr:col>1</xdr:col>
          <xdr:colOff>314325</xdr:colOff>
          <xdr:row>52</xdr:row>
          <xdr:rowOff>9525</xdr:rowOff>
        </xdr:to>
        <xdr:sp macro="" textlink="">
          <xdr:nvSpPr>
            <xdr:cNvPr id="3412" name="Option Button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9525</xdr:rowOff>
        </xdr:from>
        <xdr:to>
          <xdr:col>1</xdr:col>
          <xdr:colOff>304800</xdr:colOff>
          <xdr:row>52</xdr:row>
          <xdr:rowOff>161925</xdr:rowOff>
        </xdr:to>
        <xdr:sp macro="" textlink="">
          <xdr:nvSpPr>
            <xdr:cNvPr id="3413" name="Option Button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FC219"/>
  <sheetViews>
    <sheetView showGridLines="0" tabSelected="1" topLeftCell="B3" zoomScaleNormal="100" workbookViewId="0">
      <selection activeCell="L14" sqref="L14"/>
    </sheetView>
  </sheetViews>
  <sheetFormatPr defaultColWidth="9.140625" defaultRowHeight="15" x14ac:dyDescent="0.25"/>
  <cols>
    <col min="1" max="1" width="6.85546875" style="3" hidden="1" customWidth="1"/>
    <col min="2" max="2" width="6.5703125" style="3" customWidth="1"/>
    <col min="3" max="3" width="4.140625" style="3" customWidth="1"/>
    <col min="4" max="4" width="15.5703125" style="3" hidden="1" customWidth="1"/>
    <col min="5" max="5" width="17.28515625" bestFit="1" customWidth="1"/>
    <col min="6" max="6" width="9.140625" customWidth="1"/>
    <col min="7" max="7" width="18.140625" customWidth="1"/>
    <col min="8" max="8" width="10" customWidth="1"/>
    <col min="9" max="9" width="11.85546875" customWidth="1"/>
    <col min="10" max="10" width="55.5703125" customWidth="1"/>
    <col min="11" max="11" width="8.5703125" customWidth="1"/>
    <col min="12" max="12" width="14.85546875" customWidth="1"/>
    <col min="13" max="13" width="5.28515625" customWidth="1"/>
    <col min="14" max="15" width="9.140625" customWidth="1"/>
    <col min="16" max="18" width="9.140625" hidden="1" customWidth="1"/>
    <col min="19" max="21" width="9.140625" customWidth="1"/>
    <col min="22" max="22" width="2.7109375" hidden="1" customWidth="1"/>
    <col min="23" max="23" width="8" hidden="1" customWidth="1"/>
    <col min="24" max="24" width="36" style="28" hidden="1" customWidth="1"/>
    <col min="25" max="47" width="9.140625" customWidth="1"/>
    <col min="48" max="48" width="11.42578125" bestFit="1" customWidth="1"/>
    <col min="49" max="51" width="9.140625" customWidth="1"/>
  </cols>
  <sheetData>
    <row r="1" spans="1:45" s="52" customFormat="1" ht="23.1" customHeight="1" x14ac:dyDescent="0.35">
      <c r="A1" s="50"/>
      <c r="B1" s="50"/>
      <c r="C1" s="51"/>
      <c r="D1" s="51"/>
      <c r="E1" s="51"/>
      <c r="F1" s="51"/>
      <c r="G1" s="51"/>
      <c r="H1" s="51"/>
      <c r="I1" s="51"/>
      <c r="J1" s="55" t="s">
        <v>265</v>
      </c>
      <c r="K1" s="51"/>
      <c r="L1" s="51"/>
      <c r="M1" s="51"/>
      <c r="X1" s="53"/>
    </row>
    <row r="2" spans="1:45" ht="18" customHeight="1" x14ac:dyDescent="0.4">
      <c r="C2" s="42"/>
      <c r="D2" s="42"/>
      <c r="E2" s="54"/>
      <c r="F2" s="42"/>
      <c r="G2" s="42"/>
      <c r="H2" s="42"/>
      <c r="I2" s="42"/>
      <c r="J2" s="56" t="s">
        <v>264</v>
      </c>
      <c r="K2" s="42"/>
      <c r="L2" s="42"/>
      <c r="M2" s="42"/>
      <c r="R2" s="12"/>
    </row>
    <row r="3" spans="1:45" ht="15" customHeight="1" x14ac:dyDescent="0.4">
      <c r="C3" s="43"/>
      <c r="D3" s="43"/>
      <c r="E3" s="43"/>
      <c r="F3" s="43"/>
      <c r="G3" s="43"/>
      <c r="H3" s="43"/>
      <c r="I3" s="43"/>
      <c r="J3" s="64" t="s">
        <v>284</v>
      </c>
      <c r="K3" s="43"/>
      <c r="L3" s="36"/>
      <c r="M3" s="36"/>
      <c r="R3" s="12"/>
    </row>
    <row r="4" spans="1:45" ht="15" customHeight="1" x14ac:dyDescent="0.35">
      <c r="C4" s="40"/>
      <c r="D4" s="5"/>
      <c r="E4" s="7"/>
      <c r="F4" s="7"/>
      <c r="G4" s="7"/>
      <c r="H4" s="7"/>
      <c r="R4" s="12"/>
    </row>
    <row r="5" spans="1:45" ht="16.5" customHeight="1" x14ac:dyDescent="0.25">
      <c r="B5" s="46" t="s">
        <v>35</v>
      </c>
      <c r="C5" s="12"/>
      <c r="E5" s="65"/>
      <c r="F5" s="66"/>
      <c r="G5" s="66"/>
      <c r="H5" s="66"/>
      <c r="I5" s="66"/>
      <c r="J5" s="67"/>
      <c r="K5" s="48"/>
      <c r="R5" s="12"/>
    </row>
    <row r="6" spans="1:45" ht="5.25" customHeight="1" x14ac:dyDescent="0.25">
      <c r="B6" s="41"/>
      <c r="E6" s="10"/>
      <c r="F6" s="10"/>
      <c r="G6" s="15"/>
    </row>
    <row r="7" spans="1:45" x14ac:dyDescent="0.25">
      <c r="B7" s="46" t="s">
        <v>36</v>
      </c>
      <c r="E7" s="68"/>
      <c r="F7" s="69"/>
      <c r="G7" s="70"/>
      <c r="H7" s="63" t="s">
        <v>276</v>
      </c>
      <c r="I7" s="68"/>
      <c r="J7" s="70"/>
      <c r="K7" s="49"/>
      <c r="L7" s="49"/>
      <c r="M7" s="49"/>
      <c r="N7" s="49"/>
      <c r="O7" s="49"/>
      <c r="P7" s="49"/>
      <c r="AS7" s="38"/>
    </row>
    <row r="8" spans="1:45" ht="5.25" customHeight="1" x14ac:dyDescent="0.25">
      <c r="B8" s="41"/>
      <c r="E8" s="10"/>
      <c r="F8" s="10"/>
      <c r="G8" s="10"/>
    </row>
    <row r="9" spans="1:45" x14ac:dyDescent="0.25">
      <c r="B9" s="46" t="s">
        <v>275</v>
      </c>
      <c r="C9"/>
      <c r="D9"/>
      <c r="E9" s="68"/>
      <c r="F9" s="69"/>
      <c r="G9" s="70"/>
      <c r="H9" s="61"/>
      <c r="I9" s="41"/>
      <c r="J9" s="4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45" ht="4.5" customHeight="1" x14ac:dyDescent="0.25">
      <c r="B10" s="41"/>
      <c r="E10" s="15"/>
      <c r="F10" s="15"/>
      <c r="G10" s="10"/>
    </row>
    <row r="11" spans="1:45" x14ac:dyDescent="0.25">
      <c r="B11" s="46" t="s">
        <v>274</v>
      </c>
      <c r="C11"/>
      <c r="D11"/>
      <c r="E11" s="68"/>
      <c r="F11" s="69"/>
      <c r="G11" s="70"/>
      <c r="H11" s="7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45" x14ac:dyDescent="0.25">
      <c r="B12" s="9"/>
      <c r="C12" s="10"/>
    </row>
    <row r="13" spans="1:45" ht="15" customHeight="1" x14ac:dyDescent="0.25">
      <c r="B13" s="14"/>
      <c r="C13" s="39" t="s">
        <v>37</v>
      </c>
      <c r="D13" s="71" t="s">
        <v>263</v>
      </c>
      <c r="E13" s="71"/>
      <c r="F13" s="71"/>
      <c r="G13" s="71"/>
      <c r="H13" s="71"/>
      <c r="I13" s="71"/>
      <c r="J13" s="71"/>
      <c r="K13" s="11"/>
    </row>
    <row r="14" spans="1:45" x14ac:dyDescent="0.25">
      <c r="A14" s="4" t="b">
        <v>0</v>
      </c>
      <c r="B14" s="34"/>
      <c r="C14" s="35" t="s">
        <v>245</v>
      </c>
      <c r="D14" s="13">
        <v>0</v>
      </c>
      <c r="E14" s="10"/>
      <c r="F14" s="10"/>
    </row>
    <row r="15" spans="1:45" x14ac:dyDescent="0.25">
      <c r="A15" s="3" t="b">
        <v>0</v>
      </c>
      <c r="B15" s="34"/>
      <c r="C15" s="35" t="s">
        <v>246</v>
      </c>
      <c r="D15" s="13">
        <f>IF(A15=TRUE,"2",)</f>
        <v>0</v>
      </c>
      <c r="E15" s="10"/>
      <c r="F15" s="10"/>
    </row>
    <row r="16" spans="1:45" x14ac:dyDescent="0.25">
      <c r="A16" s="3" t="b">
        <v>0</v>
      </c>
      <c r="B16" s="34"/>
      <c r="C16" s="35" t="s">
        <v>248</v>
      </c>
      <c r="D16" s="13">
        <f>IF(A16=TRUE,"3",)</f>
        <v>0</v>
      </c>
      <c r="E16" s="10"/>
      <c r="F16" s="10"/>
    </row>
    <row r="17" spans="1:48" ht="15.75" thickBot="1" x14ac:dyDescent="0.3">
      <c r="A17" s="3" t="b">
        <v>0</v>
      </c>
      <c r="B17" s="34"/>
      <c r="C17" s="35" t="s">
        <v>247</v>
      </c>
      <c r="D17" s="13">
        <f>IF(A17=TRUE,"4",)</f>
        <v>0</v>
      </c>
      <c r="E17" s="10"/>
      <c r="F17" s="10"/>
    </row>
    <row r="18" spans="1:48" ht="15.75" thickBot="1" x14ac:dyDescent="0.3">
      <c r="B18" s="9"/>
      <c r="C18" s="10"/>
      <c r="D18" s="6">
        <f>D14+D15+D16+D17</f>
        <v>0</v>
      </c>
      <c r="E18" s="8"/>
    </row>
    <row r="19" spans="1:48" ht="15" customHeight="1" x14ac:dyDescent="0.25">
      <c r="B19" s="9"/>
      <c r="C19" s="39" t="s">
        <v>38</v>
      </c>
      <c r="D19" s="71" t="s">
        <v>252</v>
      </c>
      <c r="E19" s="71"/>
      <c r="F19" s="71"/>
      <c r="G19" s="71"/>
      <c r="H19" s="71"/>
      <c r="I19" s="71"/>
      <c r="J19" s="71"/>
      <c r="K19" s="11"/>
      <c r="L19" s="35"/>
      <c r="M19" s="35"/>
      <c r="AV19" s="37"/>
    </row>
    <row r="20" spans="1:48" x14ac:dyDescent="0.25">
      <c r="A20" s="3" t="b">
        <v>0</v>
      </c>
      <c r="B20" s="9"/>
      <c r="C20" s="35" t="s">
        <v>245</v>
      </c>
      <c r="D20" s="13">
        <v>0</v>
      </c>
      <c r="E20" s="10"/>
      <c r="F20" s="16"/>
    </row>
    <row r="21" spans="1:48" x14ac:dyDescent="0.25">
      <c r="A21" s="3" t="b">
        <v>0</v>
      </c>
      <c r="B21" s="9"/>
      <c r="C21" s="35" t="s">
        <v>250</v>
      </c>
      <c r="D21" s="13">
        <f>IF(A21=TRUE,"2",)</f>
        <v>0</v>
      </c>
      <c r="E21" s="10"/>
      <c r="F21" s="10"/>
    </row>
    <row r="22" spans="1:48" x14ac:dyDescent="0.25">
      <c r="A22" s="3" t="b">
        <v>0</v>
      </c>
      <c r="B22" s="9"/>
      <c r="C22" s="35" t="s">
        <v>251</v>
      </c>
      <c r="D22" s="13">
        <f>IF(A22=TRUE,"3",)</f>
        <v>0</v>
      </c>
      <c r="E22" s="10"/>
      <c r="F22" s="10"/>
    </row>
    <row r="23" spans="1:48" ht="15.75" thickBot="1" x14ac:dyDescent="0.3">
      <c r="A23" s="3" t="b">
        <v>0</v>
      </c>
      <c r="B23" s="9"/>
      <c r="C23" s="35" t="s">
        <v>249</v>
      </c>
      <c r="D23" s="13">
        <f>IF(A23=TRUE,"4",)</f>
        <v>0</v>
      </c>
      <c r="E23" s="10"/>
      <c r="F23" s="10"/>
      <c r="U23" s="21"/>
      <c r="V23" s="21"/>
      <c r="W23" s="22" t="s">
        <v>49</v>
      </c>
      <c r="X23" s="22"/>
      <c r="Y23" s="21"/>
    </row>
    <row r="24" spans="1:48" ht="15.75" thickBot="1" x14ac:dyDescent="0.3">
      <c r="B24" s="9"/>
      <c r="C24" s="10"/>
      <c r="D24" s="6">
        <f>D20+D21+D22+D23</f>
        <v>0</v>
      </c>
      <c r="U24" s="21"/>
      <c r="V24" s="21"/>
      <c r="W24" s="22" t="s">
        <v>47</v>
      </c>
      <c r="X24" s="22"/>
      <c r="Y24" s="21"/>
    </row>
    <row r="25" spans="1:48" ht="15" customHeight="1" x14ac:dyDescent="0.25">
      <c r="B25" s="9"/>
      <c r="C25" s="39" t="s">
        <v>39</v>
      </c>
      <c r="D25" s="71" t="s">
        <v>273</v>
      </c>
      <c r="E25" s="71"/>
      <c r="F25" s="71"/>
      <c r="G25" s="71"/>
      <c r="H25" s="71"/>
      <c r="I25" s="71"/>
      <c r="J25" s="71"/>
      <c r="K25" s="11"/>
      <c r="L25" s="35"/>
      <c r="M25" s="35"/>
      <c r="U25" s="21"/>
      <c r="V25" s="21"/>
      <c r="W25" s="22" t="s">
        <v>48</v>
      </c>
      <c r="X25" s="22"/>
      <c r="Y25" s="21"/>
    </row>
    <row r="26" spans="1:48" x14ac:dyDescent="0.25">
      <c r="A26" s="3" t="b">
        <v>0</v>
      </c>
      <c r="B26" s="9"/>
      <c r="C26" s="35" t="s">
        <v>9</v>
      </c>
      <c r="D26" s="13">
        <v>0</v>
      </c>
      <c r="E26" s="10"/>
      <c r="F26" s="10"/>
      <c r="G26" s="10"/>
      <c r="H26" s="10"/>
      <c r="I26" s="10"/>
      <c r="J26" s="10"/>
      <c r="K26" s="10"/>
      <c r="L26" s="10"/>
      <c r="U26" s="21"/>
      <c r="V26" s="21"/>
      <c r="W26" s="22" t="s">
        <v>53</v>
      </c>
      <c r="X26" s="29" t="s">
        <v>162</v>
      </c>
      <c r="Y26" s="21"/>
    </row>
    <row r="27" spans="1:48" x14ac:dyDescent="0.25">
      <c r="A27" s="3" t="b">
        <v>0</v>
      </c>
      <c r="B27" s="9"/>
      <c r="C27" s="35" t="s">
        <v>10</v>
      </c>
      <c r="D27" s="13">
        <f>IF(A27=TRUE,"2",)</f>
        <v>0</v>
      </c>
      <c r="E27" s="10"/>
      <c r="F27" s="10"/>
      <c r="G27" s="10"/>
      <c r="H27" s="10"/>
      <c r="I27" s="10"/>
      <c r="J27" s="10"/>
      <c r="K27" s="10"/>
      <c r="L27" s="10"/>
      <c r="U27" s="21"/>
      <c r="V27" s="21"/>
      <c r="W27" s="22" t="s">
        <v>50</v>
      </c>
      <c r="X27" s="31" t="s">
        <v>133</v>
      </c>
      <c r="Y27" s="21"/>
    </row>
    <row r="28" spans="1:48" x14ac:dyDescent="0.25">
      <c r="A28" s="3" t="b">
        <v>0</v>
      </c>
      <c r="B28" s="9"/>
      <c r="C28" s="35" t="s">
        <v>11</v>
      </c>
      <c r="D28" s="13">
        <f>IF(A28=TRUE,"3",)</f>
        <v>0</v>
      </c>
      <c r="E28" s="10"/>
      <c r="F28" s="10"/>
      <c r="G28" s="10"/>
      <c r="H28" s="10"/>
      <c r="I28" s="10"/>
      <c r="J28" s="10"/>
      <c r="K28" s="10"/>
      <c r="L28" s="10"/>
      <c r="W28" s="22" t="s">
        <v>51</v>
      </c>
      <c r="X28" s="31" t="s">
        <v>164</v>
      </c>
    </row>
    <row r="29" spans="1:48" ht="15.75" thickBot="1" x14ac:dyDescent="0.3">
      <c r="A29" s="3" t="b">
        <v>0</v>
      </c>
      <c r="B29" s="9"/>
      <c r="C29" s="35" t="s">
        <v>12</v>
      </c>
      <c r="D29" s="13">
        <f>IF(A29=TRUE,"4",)</f>
        <v>0</v>
      </c>
      <c r="E29" s="10"/>
      <c r="F29" s="10"/>
      <c r="G29" s="10"/>
      <c r="H29" s="10"/>
      <c r="I29" s="10"/>
      <c r="J29" s="10"/>
      <c r="K29" s="10"/>
      <c r="L29" s="10"/>
      <c r="W29" s="22" t="s">
        <v>52</v>
      </c>
      <c r="X29" s="31" t="s">
        <v>195</v>
      </c>
    </row>
    <row r="30" spans="1:48" ht="15.75" thickBot="1" x14ac:dyDescent="0.3">
      <c r="B30" s="9"/>
      <c r="C30" s="10"/>
      <c r="D30" s="6">
        <f>D26+D27+D28+D29</f>
        <v>0</v>
      </c>
      <c r="X30" s="31" t="s">
        <v>56</v>
      </c>
    </row>
    <row r="31" spans="1:48" x14ac:dyDescent="0.25">
      <c r="B31" s="9"/>
      <c r="C31" s="39" t="s">
        <v>40</v>
      </c>
      <c r="D31" s="71" t="s">
        <v>257</v>
      </c>
      <c r="E31" s="71"/>
      <c r="F31" s="71"/>
      <c r="G31" s="71"/>
      <c r="H31" s="71"/>
      <c r="I31" s="71"/>
      <c r="J31" s="71"/>
      <c r="K31" s="11"/>
      <c r="L31" s="35"/>
      <c r="M31" s="35"/>
      <c r="X31" s="32" t="s">
        <v>61</v>
      </c>
    </row>
    <row r="32" spans="1:48" x14ac:dyDescent="0.25">
      <c r="A32" s="3" t="b">
        <v>0</v>
      </c>
      <c r="B32" s="9"/>
      <c r="C32" s="35" t="s">
        <v>278</v>
      </c>
      <c r="D32" s="13">
        <v>0</v>
      </c>
      <c r="E32" s="10"/>
      <c r="F32" s="10"/>
      <c r="X32" s="32" t="s">
        <v>93</v>
      </c>
    </row>
    <row r="33" spans="1:24" x14ac:dyDescent="0.25">
      <c r="B33" s="9"/>
      <c r="C33" s="35" t="s">
        <v>277</v>
      </c>
      <c r="D33" s="13">
        <f>IF(A33=TRUE,"2",)</f>
        <v>0</v>
      </c>
      <c r="E33" s="10"/>
      <c r="F33" s="10"/>
      <c r="X33" s="31" t="s">
        <v>96</v>
      </c>
    </row>
    <row r="34" spans="1:24" x14ac:dyDescent="0.25">
      <c r="A34" s="3" t="b">
        <v>0</v>
      </c>
      <c r="B34" s="9"/>
      <c r="C34" s="35" t="s">
        <v>279</v>
      </c>
      <c r="D34" s="13">
        <f>IF(A34=TRUE,"3",)</f>
        <v>0</v>
      </c>
      <c r="E34" s="10"/>
      <c r="F34" s="10"/>
      <c r="X34" s="32" t="s">
        <v>145</v>
      </c>
    </row>
    <row r="35" spans="1:24" ht="15.75" thickBot="1" x14ac:dyDescent="0.3">
      <c r="A35" s="3" t="b">
        <v>0</v>
      </c>
      <c r="B35" s="9"/>
      <c r="C35" s="35" t="s">
        <v>280</v>
      </c>
      <c r="D35" s="13">
        <f>IF(A35=TRUE,"4",)</f>
        <v>0</v>
      </c>
      <c r="E35" s="10"/>
      <c r="F35" s="10"/>
      <c r="X35" s="32" t="s">
        <v>196</v>
      </c>
    </row>
    <row r="36" spans="1:24" ht="15.75" thickBot="1" x14ac:dyDescent="0.3">
      <c r="B36" s="9"/>
      <c r="C36" s="10"/>
      <c r="D36" s="6">
        <f>D32+D33+D34+D35</f>
        <v>0</v>
      </c>
      <c r="X36" s="30" t="s">
        <v>218</v>
      </c>
    </row>
    <row r="37" spans="1:24" x14ac:dyDescent="0.25">
      <c r="B37" s="9"/>
      <c r="C37" s="39" t="s">
        <v>41</v>
      </c>
      <c r="D37" s="71" t="s">
        <v>282</v>
      </c>
      <c r="E37" s="71"/>
      <c r="F37" s="71"/>
      <c r="G37" s="71"/>
      <c r="H37" s="71"/>
      <c r="I37" s="71"/>
      <c r="J37" s="71"/>
      <c r="K37" s="11"/>
      <c r="L37" s="35"/>
      <c r="M37" s="35"/>
      <c r="X37" s="32" t="s">
        <v>57</v>
      </c>
    </row>
    <row r="38" spans="1:24" x14ac:dyDescent="0.25">
      <c r="A38" s="3" t="b">
        <v>0</v>
      </c>
      <c r="B38" s="9"/>
      <c r="C38" s="35" t="s">
        <v>253</v>
      </c>
      <c r="D38" s="13">
        <v>0</v>
      </c>
      <c r="E38" s="10"/>
      <c r="F38" s="10"/>
      <c r="G38" s="10"/>
      <c r="X38" s="31" t="s">
        <v>66</v>
      </c>
    </row>
    <row r="39" spans="1:24" x14ac:dyDescent="0.25">
      <c r="B39" s="9"/>
      <c r="C39" s="35" t="s">
        <v>254</v>
      </c>
      <c r="D39" s="13">
        <f>IF(A39=TRUE,"2",)</f>
        <v>0</v>
      </c>
      <c r="E39" s="10"/>
      <c r="F39" s="10"/>
      <c r="G39" s="10"/>
      <c r="X39" s="31" t="s">
        <v>144</v>
      </c>
    </row>
    <row r="40" spans="1:24" x14ac:dyDescent="0.25">
      <c r="A40" s="3" t="b">
        <v>0</v>
      </c>
      <c r="B40" s="9"/>
      <c r="C40" s="35" t="s">
        <v>255</v>
      </c>
      <c r="D40" s="13">
        <f>IF(A40=TRUE,"3",)</f>
        <v>0</v>
      </c>
      <c r="E40" s="10"/>
      <c r="F40" s="10"/>
      <c r="G40" s="10"/>
      <c r="X40" s="32" t="s">
        <v>135</v>
      </c>
    </row>
    <row r="41" spans="1:24" ht="15.75" thickBot="1" x14ac:dyDescent="0.3">
      <c r="A41" s="3" t="b">
        <v>0</v>
      </c>
      <c r="B41" s="9"/>
      <c r="C41" s="35" t="s">
        <v>256</v>
      </c>
      <c r="D41" s="13">
        <f>IF(A41=TRUE,"4",)</f>
        <v>0</v>
      </c>
      <c r="E41" s="10"/>
      <c r="F41" s="10"/>
      <c r="G41" s="10"/>
      <c r="X41" s="31" t="s">
        <v>102</v>
      </c>
    </row>
    <row r="42" spans="1:24" ht="15.75" thickBot="1" x14ac:dyDescent="0.3">
      <c r="B42" s="9"/>
      <c r="C42" s="10"/>
      <c r="D42" s="6">
        <f>D38+D39+D40+D41</f>
        <v>0</v>
      </c>
      <c r="X42" s="32" t="s">
        <v>99</v>
      </c>
    </row>
    <row r="43" spans="1:24" x14ac:dyDescent="0.25">
      <c r="B43" s="9"/>
      <c r="C43" s="39" t="s">
        <v>42</v>
      </c>
      <c r="D43" s="71" t="s">
        <v>281</v>
      </c>
      <c r="E43" s="71"/>
      <c r="F43" s="71"/>
      <c r="G43" s="71"/>
      <c r="H43" s="71"/>
      <c r="I43" s="71"/>
      <c r="J43" s="71"/>
      <c r="K43" s="11"/>
      <c r="L43" s="35"/>
      <c r="M43" s="35"/>
      <c r="X43" s="31" t="s">
        <v>142</v>
      </c>
    </row>
    <row r="44" spans="1:24" x14ac:dyDescent="0.25">
      <c r="A44" s="3" t="b">
        <v>0</v>
      </c>
      <c r="B44" s="9"/>
      <c r="C44" s="35" t="s">
        <v>260</v>
      </c>
      <c r="D44" s="13">
        <v>0</v>
      </c>
      <c r="E44" s="10"/>
      <c r="F44" s="10"/>
      <c r="G44" s="10"/>
      <c r="H44" s="10"/>
      <c r="I44" s="10"/>
      <c r="J44" s="10"/>
      <c r="K44" s="10"/>
      <c r="L44" s="10"/>
      <c r="M44" s="10"/>
      <c r="X44" s="32" t="s">
        <v>182</v>
      </c>
    </row>
    <row r="45" spans="1:24" x14ac:dyDescent="0.25">
      <c r="A45" s="3" t="b">
        <v>0</v>
      </c>
      <c r="B45" s="9"/>
      <c r="C45" s="35" t="s">
        <v>261</v>
      </c>
      <c r="D45" s="13">
        <v>0</v>
      </c>
      <c r="E45" s="10"/>
      <c r="F45" s="10"/>
      <c r="G45" s="10"/>
      <c r="H45" s="10"/>
      <c r="I45" s="10"/>
      <c r="J45" s="10"/>
      <c r="K45" s="10"/>
      <c r="L45" s="10"/>
      <c r="M45" s="10"/>
      <c r="X45" s="32" t="s">
        <v>188</v>
      </c>
    </row>
    <row r="46" spans="1:24" x14ac:dyDescent="0.25">
      <c r="B46" s="9"/>
      <c r="C46" s="35" t="s">
        <v>262</v>
      </c>
      <c r="D46" s="13">
        <v>0</v>
      </c>
      <c r="E46" s="10"/>
      <c r="F46" s="10"/>
      <c r="G46" s="10"/>
      <c r="H46" s="10"/>
      <c r="I46" s="10"/>
      <c r="J46" s="10"/>
      <c r="K46" s="10"/>
      <c r="L46" s="10"/>
      <c r="M46" s="10"/>
      <c r="X46" s="32" t="s">
        <v>184</v>
      </c>
    </row>
    <row r="47" spans="1:24" ht="15.75" thickBot="1" x14ac:dyDescent="0.3">
      <c r="A47" s="3" t="b">
        <v>0</v>
      </c>
      <c r="B47" s="9"/>
      <c r="C47" s="35" t="s">
        <v>259</v>
      </c>
      <c r="D47" s="13">
        <v>0</v>
      </c>
      <c r="E47" s="10"/>
      <c r="F47" s="10"/>
      <c r="G47" s="10"/>
      <c r="H47" s="10"/>
      <c r="I47" s="10"/>
      <c r="J47" s="10"/>
      <c r="K47" s="10"/>
      <c r="L47" s="10"/>
      <c r="M47" s="10"/>
      <c r="X47" s="32" t="s">
        <v>186</v>
      </c>
    </row>
    <row r="48" spans="1:24" ht="15.75" thickBot="1" x14ac:dyDescent="0.3">
      <c r="B48" s="9"/>
      <c r="C48" s="10"/>
      <c r="D48" s="17">
        <f>D44+D45+D46+D47</f>
        <v>0</v>
      </c>
      <c r="E48" s="10"/>
      <c r="F48" s="10"/>
      <c r="G48" s="10"/>
      <c r="H48" s="10"/>
      <c r="I48" s="10"/>
      <c r="J48" s="10"/>
      <c r="K48" s="10"/>
      <c r="L48" s="10"/>
      <c r="M48" s="10"/>
      <c r="X48" s="31" t="s">
        <v>154</v>
      </c>
    </row>
    <row r="49" spans="1:24" x14ac:dyDescent="0.25">
      <c r="B49" s="9"/>
      <c r="C49" s="39" t="s">
        <v>43</v>
      </c>
      <c r="D49" s="71" t="s">
        <v>258</v>
      </c>
      <c r="E49" s="71"/>
      <c r="F49" s="71"/>
      <c r="G49" s="71"/>
      <c r="H49" s="71"/>
      <c r="I49" s="71"/>
      <c r="J49" s="71"/>
      <c r="K49" s="11"/>
      <c r="X49" s="31" t="s">
        <v>85</v>
      </c>
    </row>
    <row r="50" spans="1:24" x14ac:dyDescent="0.25">
      <c r="A50" s="3" t="b">
        <v>0</v>
      </c>
      <c r="B50" s="9"/>
      <c r="C50" s="35" t="s">
        <v>271</v>
      </c>
      <c r="D50" s="13">
        <v>0</v>
      </c>
      <c r="E50" s="10"/>
      <c r="F50" s="10"/>
      <c r="G50" s="10"/>
      <c r="H50" s="10"/>
      <c r="I50" s="10"/>
      <c r="J50" s="10"/>
      <c r="K50" s="10"/>
      <c r="L50" s="10"/>
      <c r="X50" s="31" t="s">
        <v>87</v>
      </c>
    </row>
    <row r="51" spans="1:24" x14ac:dyDescent="0.25">
      <c r="A51" s="3" t="b">
        <v>0</v>
      </c>
      <c r="B51" s="9"/>
      <c r="C51" s="35" t="s">
        <v>13</v>
      </c>
      <c r="D51" s="13">
        <f>IF(A51=TRUE,"2",)</f>
        <v>0</v>
      </c>
      <c r="E51" s="10"/>
      <c r="F51" s="10"/>
      <c r="G51" s="10"/>
      <c r="H51" s="10"/>
      <c r="I51" s="10"/>
      <c r="J51" s="10"/>
      <c r="K51" s="10"/>
      <c r="L51" s="10"/>
      <c r="X51" s="32" t="s">
        <v>84</v>
      </c>
    </row>
    <row r="52" spans="1:24" x14ac:dyDescent="0.25">
      <c r="A52" s="3" t="b">
        <v>0</v>
      </c>
      <c r="B52" s="9"/>
      <c r="C52" s="35" t="s">
        <v>283</v>
      </c>
      <c r="D52" s="13">
        <f>IF(A52=TRUE,"3",)</f>
        <v>0</v>
      </c>
      <c r="E52" s="10"/>
      <c r="F52" s="10"/>
      <c r="G52" s="10"/>
      <c r="H52" s="10"/>
      <c r="I52" s="10"/>
      <c r="J52" s="10"/>
      <c r="K52" s="10"/>
      <c r="L52" s="10"/>
      <c r="X52" s="32" t="s">
        <v>86</v>
      </c>
    </row>
    <row r="53" spans="1:24" ht="15.75" thickBot="1" x14ac:dyDescent="0.3">
      <c r="A53" s="3" t="b">
        <v>0</v>
      </c>
      <c r="B53" s="9"/>
      <c r="C53" s="35" t="s">
        <v>14</v>
      </c>
      <c r="D53" s="13">
        <v>0</v>
      </c>
      <c r="E53" s="10"/>
      <c r="F53" s="10"/>
      <c r="G53" s="10"/>
      <c r="H53" s="10"/>
      <c r="I53" s="10"/>
      <c r="J53" s="10"/>
      <c r="K53" s="10"/>
      <c r="L53" s="10"/>
      <c r="X53" s="32" t="s">
        <v>176</v>
      </c>
    </row>
    <row r="54" spans="1:24" ht="15.75" thickBot="1" x14ac:dyDescent="0.3">
      <c r="B54" s="9"/>
      <c r="C54" s="10"/>
      <c r="D54" s="6">
        <f>D50+D51+D52+D53</f>
        <v>0</v>
      </c>
      <c r="X54" s="31" t="s">
        <v>121</v>
      </c>
    </row>
    <row r="55" spans="1:24" x14ac:dyDescent="0.25">
      <c r="B55" s="9"/>
      <c r="C55" s="39" t="s">
        <v>44</v>
      </c>
      <c r="D55" s="71" t="s">
        <v>272</v>
      </c>
      <c r="E55" s="71"/>
      <c r="F55" s="71"/>
      <c r="G55" s="71"/>
      <c r="H55" s="71"/>
      <c r="I55" s="71"/>
      <c r="J55" s="71"/>
      <c r="K55" s="11"/>
      <c r="L55" s="35"/>
      <c r="M55" s="35"/>
      <c r="X55" s="32" t="s">
        <v>127</v>
      </c>
    </row>
    <row r="56" spans="1:24" x14ac:dyDescent="0.25">
      <c r="A56" s="3" t="b">
        <v>0</v>
      </c>
      <c r="B56"/>
      <c r="C56" s="35" t="s">
        <v>15</v>
      </c>
      <c r="D56" s="13">
        <v>0</v>
      </c>
      <c r="E56" s="10"/>
      <c r="F56" s="10"/>
      <c r="G56" s="10"/>
      <c r="H56" s="10"/>
      <c r="I56" s="10"/>
      <c r="J56" s="10"/>
      <c r="X56" s="32" t="s">
        <v>115</v>
      </c>
    </row>
    <row r="57" spans="1:24" x14ac:dyDescent="0.25">
      <c r="A57" s="3" t="b">
        <v>0</v>
      </c>
      <c r="B57"/>
      <c r="C57" s="35" t="s">
        <v>16</v>
      </c>
      <c r="D57" s="13">
        <f>IF(A57=TRUE,"3",)</f>
        <v>0</v>
      </c>
      <c r="E57" s="10"/>
      <c r="F57" s="10"/>
      <c r="G57" s="10"/>
      <c r="H57" s="10"/>
      <c r="I57" s="10"/>
      <c r="J57" s="10"/>
      <c r="X57" s="31" t="s">
        <v>100</v>
      </c>
    </row>
    <row r="58" spans="1:24" x14ac:dyDescent="0.25">
      <c r="A58" s="3" t="b">
        <v>0</v>
      </c>
      <c r="B58"/>
      <c r="C58" s="35" t="s">
        <v>17</v>
      </c>
      <c r="D58" s="13">
        <f>IF(A58=TRUE,"3",)</f>
        <v>0</v>
      </c>
      <c r="E58" s="10"/>
      <c r="F58" s="10"/>
      <c r="G58" s="10"/>
      <c r="H58" s="10"/>
      <c r="I58" s="10"/>
      <c r="J58" s="10"/>
      <c r="X58" s="32" t="s">
        <v>161</v>
      </c>
    </row>
    <row r="59" spans="1:24" ht="15.75" thickBot="1" x14ac:dyDescent="0.3">
      <c r="A59" s="3" t="b">
        <v>0</v>
      </c>
      <c r="B59"/>
      <c r="C59" s="35" t="s">
        <v>18</v>
      </c>
      <c r="D59" s="13">
        <f>IF(A59=TRUE,"4",)</f>
        <v>0</v>
      </c>
      <c r="E59" s="10"/>
      <c r="F59" s="10"/>
      <c r="G59" s="10"/>
      <c r="H59" s="10"/>
      <c r="I59" s="10"/>
      <c r="J59" s="10"/>
      <c r="X59" s="31" t="s">
        <v>62</v>
      </c>
    </row>
    <row r="60" spans="1:24" ht="15.75" thickBot="1" x14ac:dyDescent="0.3">
      <c r="B60" s="9"/>
      <c r="C60" s="10"/>
      <c r="D60" s="6">
        <f>D56+D57+D58+D59</f>
        <v>0</v>
      </c>
      <c r="X60" s="32" t="s">
        <v>139</v>
      </c>
    </row>
    <row r="61" spans="1:24" x14ac:dyDescent="0.25">
      <c r="B61"/>
      <c r="C61" s="39" t="s">
        <v>45</v>
      </c>
      <c r="D61" s="71" t="s">
        <v>269</v>
      </c>
      <c r="E61" s="71"/>
      <c r="F61" s="71"/>
      <c r="G61" s="71"/>
      <c r="H61" s="71"/>
      <c r="I61" s="71"/>
      <c r="J61" s="71"/>
      <c r="K61" s="11"/>
      <c r="L61" s="35"/>
      <c r="M61" s="35"/>
      <c r="X61" s="31" t="s">
        <v>183</v>
      </c>
    </row>
    <row r="62" spans="1:24" x14ac:dyDescent="0.25">
      <c r="A62" s="3" t="b">
        <v>0</v>
      </c>
      <c r="B62" s="10"/>
      <c r="C62" s="35" t="s">
        <v>19</v>
      </c>
      <c r="D62" s="13">
        <v>0</v>
      </c>
      <c r="E62" s="10"/>
      <c r="F62" s="10"/>
      <c r="X62" s="31" t="s">
        <v>126</v>
      </c>
    </row>
    <row r="63" spans="1:24" x14ac:dyDescent="0.25">
      <c r="A63" s="3" t="b">
        <v>0</v>
      </c>
      <c r="B63" s="10"/>
      <c r="C63" s="35" t="s">
        <v>20</v>
      </c>
      <c r="D63" s="13">
        <f>IF(A63=TRUE,"2",)</f>
        <v>0</v>
      </c>
      <c r="E63" s="10"/>
      <c r="F63" s="10"/>
      <c r="X63" s="32" t="s">
        <v>71</v>
      </c>
    </row>
    <row r="64" spans="1:24" x14ac:dyDescent="0.25">
      <c r="A64" s="3" t="b">
        <v>0</v>
      </c>
      <c r="B64" s="10"/>
      <c r="C64" s="35" t="s">
        <v>21</v>
      </c>
      <c r="D64" s="13">
        <f>IF(A64=TRUE,"3",)</f>
        <v>0</v>
      </c>
      <c r="E64" s="10"/>
      <c r="F64" s="10"/>
      <c r="X64" s="32" t="s">
        <v>211</v>
      </c>
    </row>
    <row r="65" spans="1:24" ht="15.75" thickBot="1" x14ac:dyDescent="0.3">
      <c r="A65" s="3" t="b">
        <v>0</v>
      </c>
      <c r="B65" s="10"/>
      <c r="C65" s="35" t="s">
        <v>22</v>
      </c>
      <c r="D65" s="13">
        <f>IF(A65=TRUE,"4",)</f>
        <v>0</v>
      </c>
      <c r="E65" s="10"/>
      <c r="F65" s="10"/>
      <c r="X65" s="32" t="s">
        <v>216</v>
      </c>
    </row>
    <row r="66" spans="1:24" ht="15.75" thickBot="1" x14ac:dyDescent="0.3">
      <c r="B66"/>
      <c r="C66" s="10"/>
      <c r="D66" s="6">
        <f>D62+D63+D64+D65</f>
        <v>0</v>
      </c>
      <c r="X66" s="31" t="s">
        <v>210</v>
      </c>
    </row>
    <row r="67" spans="1:24" x14ac:dyDescent="0.25">
      <c r="B67" s="9"/>
      <c r="C67" s="39" t="s">
        <v>46</v>
      </c>
      <c r="D67" s="71" t="s">
        <v>270</v>
      </c>
      <c r="E67" s="71"/>
      <c r="F67" s="71"/>
      <c r="G67" s="71"/>
      <c r="H67" s="71"/>
      <c r="I67" s="71"/>
      <c r="J67" s="71"/>
      <c r="K67" s="11"/>
      <c r="L67" s="35"/>
      <c r="M67" s="35"/>
      <c r="X67" s="31" t="s">
        <v>215</v>
      </c>
    </row>
    <row r="68" spans="1:24" x14ac:dyDescent="0.25">
      <c r="A68" s="3" t="b">
        <v>0</v>
      </c>
      <c r="B68"/>
      <c r="C68" s="35" t="s">
        <v>23</v>
      </c>
      <c r="D68" s="13">
        <v>0</v>
      </c>
      <c r="E68" s="10"/>
      <c r="F68" s="10"/>
      <c r="G68" s="10"/>
      <c r="H68" s="10"/>
      <c r="I68" s="10"/>
      <c r="J68" s="10"/>
      <c r="K68" s="10"/>
      <c r="L68" s="10"/>
      <c r="X68" s="32" t="s">
        <v>212</v>
      </c>
    </row>
    <row r="69" spans="1:24" x14ac:dyDescent="0.25">
      <c r="A69" s="3" t="b">
        <v>0</v>
      </c>
      <c r="B69"/>
      <c r="C69" s="35" t="s">
        <v>24</v>
      </c>
      <c r="D69" s="13">
        <f>IF(A69=TRUE,"2",)</f>
        <v>0</v>
      </c>
      <c r="E69" s="10"/>
      <c r="F69" s="10"/>
      <c r="G69" s="10"/>
      <c r="H69" s="10"/>
      <c r="I69" s="10"/>
      <c r="J69" s="10"/>
      <c r="K69" s="10"/>
      <c r="L69" s="10"/>
      <c r="X69" s="32" t="s">
        <v>214</v>
      </c>
    </row>
    <row r="70" spans="1:24" x14ac:dyDescent="0.25">
      <c r="A70" s="3" t="b">
        <v>0</v>
      </c>
      <c r="B70"/>
      <c r="C70" s="35" t="s">
        <v>25</v>
      </c>
      <c r="D70" s="13">
        <f>IF(A70=TRUE,"3",)</f>
        <v>0</v>
      </c>
      <c r="E70" s="10"/>
      <c r="F70" s="10"/>
      <c r="G70" s="10"/>
      <c r="H70" s="10"/>
      <c r="I70" s="10"/>
      <c r="J70" s="10"/>
      <c r="K70" s="10"/>
      <c r="L70" s="10"/>
      <c r="X70" s="31" t="s">
        <v>209</v>
      </c>
    </row>
    <row r="71" spans="1:24" ht="15.75" thickBot="1" x14ac:dyDescent="0.3">
      <c r="A71" s="3" t="b">
        <v>0</v>
      </c>
      <c r="B71"/>
      <c r="C71" s="35" t="s">
        <v>26</v>
      </c>
      <c r="D71" s="13">
        <f>IF(A71=TRUE,"4",)</f>
        <v>0</v>
      </c>
      <c r="E71" s="10"/>
      <c r="F71" s="10"/>
      <c r="G71" s="10"/>
      <c r="H71" s="10"/>
      <c r="I71" s="10"/>
      <c r="J71" s="10"/>
      <c r="K71" s="10"/>
      <c r="L71" s="10"/>
      <c r="X71" s="31" t="s">
        <v>213</v>
      </c>
    </row>
    <row r="72" spans="1:24" ht="15.75" thickBot="1" x14ac:dyDescent="0.3">
      <c r="B72"/>
      <c r="C72" s="11"/>
      <c r="D72" s="6">
        <f>D68+D69+D70+D71</f>
        <v>0</v>
      </c>
      <c r="E72" s="10"/>
      <c r="F72" s="10"/>
      <c r="G72" s="10"/>
      <c r="H72" s="10"/>
      <c r="I72" s="10"/>
      <c r="J72" s="10"/>
      <c r="K72" s="10"/>
      <c r="L72" s="10"/>
      <c r="X72" s="31" t="s">
        <v>237</v>
      </c>
    </row>
    <row r="73" spans="1:24" ht="15.75" thickBot="1" x14ac:dyDescent="0.3">
      <c r="B73" s="9"/>
      <c r="C73" s="10"/>
      <c r="X73" s="31" t="s">
        <v>239</v>
      </c>
    </row>
    <row r="74" spans="1:24" ht="21" thickBot="1" x14ac:dyDescent="0.35">
      <c r="B74" s="9"/>
      <c r="C74" s="45" t="s">
        <v>217</v>
      </c>
      <c r="D74" s="18" t="s">
        <v>34</v>
      </c>
      <c r="E74" s="19"/>
      <c r="F74" s="19"/>
      <c r="G74" s="20"/>
      <c r="X74" s="32" t="s">
        <v>240</v>
      </c>
    </row>
    <row r="75" spans="1:24" ht="21" thickBot="1" x14ac:dyDescent="0.35">
      <c r="B75" s="9"/>
      <c r="C75" s="44" t="str">
        <f>IFERROR(VLOOKUP(D75,$XFB$83:$XFD$113,2,0),"")</f>
        <v/>
      </c>
      <c r="D75" s="25">
        <f>SUM(D18+D24+D30+D36+D42+D48+D54+D60+D66+D72)</f>
        <v>0</v>
      </c>
      <c r="E75" s="26"/>
      <c r="F75" s="26"/>
      <c r="G75" s="27"/>
      <c r="X75" s="32" t="s">
        <v>242</v>
      </c>
    </row>
    <row r="76" spans="1:24" ht="20.25" x14ac:dyDescent="0.3">
      <c r="B76" s="9"/>
      <c r="C76" s="57"/>
      <c r="D76" s="9"/>
      <c r="E76" s="10"/>
      <c r="F76" s="10"/>
      <c r="G76" s="10"/>
      <c r="X76" s="32"/>
    </row>
    <row r="77" spans="1:24" ht="20.25" x14ac:dyDescent="0.3">
      <c r="B77" s="12" t="s">
        <v>267</v>
      </c>
      <c r="C77" s="57"/>
      <c r="D77" s="9"/>
      <c r="E77" s="10"/>
      <c r="F77" s="10"/>
      <c r="G77" s="10"/>
      <c r="X77" s="32"/>
    </row>
    <row r="78" spans="1:24" ht="20.25" x14ac:dyDescent="0.3">
      <c r="B78" s="9"/>
      <c r="C78" s="57"/>
      <c r="D78" s="9"/>
      <c r="E78" s="10"/>
      <c r="F78" s="10"/>
      <c r="G78" s="10"/>
      <c r="X78" s="32"/>
    </row>
    <row r="79" spans="1:24" ht="20.25" x14ac:dyDescent="0.3">
      <c r="B79" s="59"/>
      <c r="C79" s="60" t="s">
        <v>266</v>
      </c>
      <c r="X79" s="31" t="s">
        <v>241</v>
      </c>
    </row>
    <row r="80" spans="1:24" ht="66" customHeight="1" x14ac:dyDescent="0.25">
      <c r="B80" s="58" t="s">
        <v>268</v>
      </c>
      <c r="C80" s="23"/>
      <c r="D80" s="23"/>
      <c r="E80" s="24"/>
      <c r="F80" s="24"/>
      <c r="G80" s="24"/>
      <c r="H80" s="24"/>
      <c r="I80" s="24"/>
      <c r="J80" s="24"/>
      <c r="K80" s="24"/>
      <c r="L80" s="24"/>
      <c r="M80" s="24"/>
      <c r="X80" s="32" t="s">
        <v>238</v>
      </c>
    </row>
    <row r="81" spans="2:24 16381:16383" x14ac:dyDescent="0.25">
      <c r="B81" s="47"/>
      <c r="C81" s="23"/>
      <c r="D81" s="23"/>
      <c r="E81" s="24"/>
      <c r="F81" s="24"/>
      <c r="G81" s="24"/>
      <c r="H81" s="24"/>
      <c r="I81" s="24"/>
      <c r="J81" s="24"/>
      <c r="K81" s="24"/>
      <c r="L81" s="24"/>
      <c r="M81" s="24"/>
      <c r="X81" s="32"/>
    </row>
    <row r="82" spans="2:24 16381:16383" x14ac:dyDescent="0.25">
      <c r="X82" s="32" t="s">
        <v>233</v>
      </c>
    </row>
    <row r="83" spans="2:24 16381:16383" x14ac:dyDescent="0.25">
      <c r="X83" s="31" t="s">
        <v>236</v>
      </c>
      <c r="XFA83" s="3"/>
      <c r="XFB83" s="3">
        <v>10</v>
      </c>
      <c r="XFC83" t="s">
        <v>31</v>
      </c>
    </row>
    <row r="84" spans="2:24 16381:16383" x14ac:dyDescent="0.25">
      <c r="X84" s="32" t="s">
        <v>235</v>
      </c>
      <c r="XFA84" s="3"/>
      <c r="XFB84" s="3">
        <v>11</v>
      </c>
      <c r="XFC84" t="s">
        <v>31</v>
      </c>
    </row>
    <row r="85" spans="2:24 16381:16383" x14ac:dyDescent="0.25">
      <c r="P85" s="3">
        <v>10</v>
      </c>
      <c r="Q85" t="s">
        <v>31</v>
      </c>
      <c r="X85" s="31" t="s">
        <v>232</v>
      </c>
      <c r="XFA85" s="3"/>
      <c r="XFB85" s="3">
        <v>12</v>
      </c>
      <c r="XFC85" t="s">
        <v>31</v>
      </c>
    </row>
    <row r="86" spans="2:24 16381:16383" x14ac:dyDescent="0.25">
      <c r="P86" s="3">
        <v>11</v>
      </c>
      <c r="Q86" t="s">
        <v>31</v>
      </c>
      <c r="X86" s="31" t="s">
        <v>234</v>
      </c>
      <c r="XFA86" s="3"/>
      <c r="XFB86" s="3">
        <v>13</v>
      </c>
      <c r="XFC86" t="s">
        <v>31</v>
      </c>
    </row>
    <row r="87" spans="2:24 16381:16383" x14ac:dyDescent="0.25">
      <c r="P87" s="3">
        <v>12</v>
      </c>
      <c r="Q87" t="s">
        <v>31</v>
      </c>
      <c r="X87" s="31" t="s">
        <v>92</v>
      </c>
      <c r="XFA87" s="3"/>
      <c r="XFB87" s="3">
        <v>14</v>
      </c>
      <c r="XFC87" t="s">
        <v>31</v>
      </c>
    </row>
    <row r="88" spans="2:24 16381:16383" x14ac:dyDescent="0.25">
      <c r="P88" s="3">
        <v>13</v>
      </c>
      <c r="Q88" t="s">
        <v>31</v>
      </c>
      <c r="X88" s="31" t="s">
        <v>177</v>
      </c>
      <c r="XFA88" s="3"/>
      <c r="XFB88" s="3">
        <v>15</v>
      </c>
      <c r="XFC88" t="s">
        <v>31</v>
      </c>
    </row>
    <row r="89" spans="2:24 16381:16383" x14ac:dyDescent="0.25">
      <c r="P89" s="3">
        <v>14</v>
      </c>
      <c r="Q89" t="s">
        <v>31</v>
      </c>
      <c r="X89" s="32" t="s">
        <v>201</v>
      </c>
      <c r="XFA89" s="3"/>
      <c r="XFB89" s="3">
        <v>16</v>
      </c>
      <c r="XFC89" t="s">
        <v>31</v>
      </c>
    </row>
    <row r="90" spans="2:24 16381:16383" x14ac:dyDescent="0.25">
      <c r="P90" s="3">
        <v>15</v>
      </c>
      <c r="Q90" t="s">
        <v>31</v>
      </c>
      <c r="X90" s="31" t="s">
        <v>204</v>
      </c>
      <c r="XFA90" s="3"/>
      <c r="XFB90" s="3">
        <v>17</v>
      </c>
      <c r="XFC90" t="s">
        <v>31</v>
      </c>
    </row>
    <row r="91" spans="2:24 16381:16383" x14ac:dyDescent="0.25">
      <c r="P91" s="3">
        <v>16</v>
      </c>
      <c r="Q91" t="s">
        <v>31</v>
      </c>
      <c r="X91" s="32" t="s">
        <v>230</v>
      </c>
      <c r="XFA91" s="3"/>
      <c r="XFB91" s="3">
        <v>18</v>
      </c>
      <c r="XFC91" t="s">
        <v>31</v>
      </c>
    </row>
    <row r="92" spans="2:24 16381:16383" x14ac:dyDescent="0.25">
      <c r="P92" s="3">
        <v>17</v>
      </c>
      <c r="Q92" t="s">
        <v>31</v>
      </c>
      <c r="X92" s="32" t="s">
        <v>203</v>
      </c>
      <c r="XFA92" s="3"/>
      <c r="XFB92" s="3">
        <v>19</v>
      </c>
      <c r="XFC92" t="s">
        <v>31</v>
      </c>
    </row>
    <row r="93" spans="2:24 16381:16383" x14ac:dyDescent="0.25">
      <c r="P93" s="3">
        <v>18</v>
      </c>
      <c r="Q93" t="s">
        <v>31</v>
      </c>
      <c r="X93" s="32" t="s">
        <v>208</v>
      </c>
      <c r="XFA93" s="3"/>
      <c r="XFB93" s="3">
        <v>20</v>
      </c>
      <c r="XFC93" t="s">
        <v>31</v>
      </c>
    </row>
    <row r="94" spans="2:24 16381:16383" x14ac:dyDescent="0.25">
      <c r="P94" s="3">
        <v>19</v>
      </c>
      <c r="Q94" t="s">
        <v>31</v>
      </c>
      <c r="X94" s="31" t="s">
        <v>205</v>
      </c>
      <c r="XFA94" s="3"/>
      <c r="XFB94" s="3">
        <v>21</v>
      </c>
      <c r="XFC94" t="s">
        <v>32</v>
      </c>
    </row>
    <row r="95" spans="2:24 16381:16383" x14ac:dyDescent="0.25">
      <c r="P95" s="3">
        <v>20</v>
      </c>
      <c r="Q95" t="s">
        <v>31</v>
      </c>
      <c r="X95" s="31" t="s">
        <v>200</v>
      </c>
      <c r="XFA95" s="3"/>
      <c r="XFB95" s="3">
        <v>22</v>
      </c>
      <c r="XFC95" t="s">
        <v>32</v>
      </c>
    </row>
    <row r="96" spans="2:24 16381:16383" x14ac:dyDescent="0.25">
      <c r="P96" s="3">
        <v>21</v>
      </c>
      <c r="Q96" t="s">
        <v>32</v>
      </c>
      <c r="X96" s="32" t="s">
        <v>206</v>
      </c>
      <c r="XFA96" s="3"/>
      <c r="XFB96" s="3">
        <v>23</v>
      </c>
      <c r="XFC96" t="s">
        <v>32</v>
      </c>
    </row>
    <row r="97" spans="16:24 16381:16383" x14ac:dyDescent="0.25">
      <c r="P97" s="3">
        <v>22</v>
      </c>
      <c r="Q97" t="s">
        <v>32</v>
      </c>
      <c r="X97" s="31" t="s">
        <v>207</v>
      </c>
      <c r="XFA97" s="3"/>
      <c r="XFB97" s="3">
        <v>24</v>
      </c>
      <c r="XFC97" t="s">
        <v>32</v>
      </c>
    </row>
    <row r="98" spans="16:24 16381:16383" x14ac:dyDescent="0.25">
      <c r="P98" s="3">
        <v>23</v>
      </c>
      <c r="Q98" t="s">
        <v>32</v>
      </c>
      <c r="X98" s="31" t="s">
        <v>202</v>
      </c>
      <c r="XFA98" s="3"/>
      <c r="XFB98" s="3">
        <v>25</v>
      </c>
      <c r="XFC98" t="s">
        <v>32</v>
      </c>
    </row>
    <row r="99" spans="16:24 16381:16383" x14ac:dyDescent="0.25">
      <c r="P99" s="3">
        <v>24</v>
      </c>
      <c r="Q99" t="s">
        <v>32</v>
      </c>
      <c r="X99" s="31" t="s">
        <v>231</v>
      </c>
      <c r="XFA99" s="3"/>
      <c r="XFB99" s="3">
        <v>26</v>
      </c>
      <c r="XFC99" t="s">
        <v>32</v>
      </c>
    </row>
    <row r="100" spans="16:24 16381:16383" x14ac:dyDescent="0.25">
      <c r="P100" s="3">
        <v>25</v>
      </c>
      <c r="Q100" t="s">
        <v>32</v>
      </c>
      <c r="X100" s="32" t="s">
        <v>91</v>
      </c>
      <c r="XFA100" s="3"/>
      <c r="XFB100" s="3">
        <v>27</v>
      </c>
      <c r="XFC100" t="s">
        <v>32</v>
      </c>
    </row>
    <row r="101" spans="16:24 16381:16383" x14ac:dyDescent="0.25">
      <c r="P101" s="3">
        <v>26</v>
      </c>
      <c r="Q101" t="s">
        <v>32</v>
      </c>
      <c r="X101" s="31" t="s">
        <v>70</v>
      </c>
      <c r="XFA101" s="3"/>
      <c r="XFB101" s="3">
        <v>28</v>
      </c>
      <c r="XFC101" t="s">
        <v>32</v>
      </c>
    </row>
    <row r="102" spans="16:24 16381:16383" x14ac:dyDescent="0.25">
      <c r="P102" s="3">
        <v>27</v>
      </c>
      <c r="Q102" t="s">
        <v>32</v>
      </c>
      <c r="X102" s="31" t="s">
        <v>132</v>
      </c>
      <c r="XFA102" s="3"/>
      <c r="XFB102" s="3">
        <v>29</v>
      </c>
      <c r="XFC102" t="s">
        <v>32</v>
      </c>
    </row>
    <row r="103" spans="16:24 16381:16383" x14ac:dyDescent="0.25">
      <c r="P103" s="3">
        <v>28</v>
      </c>
      <c r="Q103" t="s">
        <v>32</v>
      </c>
      <c r="X103" s="32" t="s">
        <v>141</v>
      </c>
      <c r="XFA103" s="3"/>
      <c r="XFB103" s="3">
        <v>30</v>
      </c>
      <c r="XFC103" t="s">
        <v>32</v>
      </c>
    </row>
    <row r="104" spans="16:24 16381:16383" x14ac:dyDescent="0.25">
      <c r="P104" s="3">
        <v>29</v>
      </c>
      <c r="Q104" t="s">
        <v>32</v>
      </c>
      <c r="X104" s="32" t="s">
        <v>73</v>
      </c>
      <c r="XFA104" s="3"/>
      <c r="XFB104" s="3">
        <v>31</v>
      </c>
      <c r="XFC104" t="s">
        <v>33</v>
      </c>
    </row>
    <row r="105" spans="16:24 16381:16383" x14ac:dyDescent="0.25">
      <c r="P105" s="3">
        <v>30</v>
      </c>
      <c r="Q105" t="s">
        <v>32</v>
      </c>
      <c r="X105" s="32" t="s">
        <v>107</v>
      </c>
      <c r="XFA105" s="3"/>
      <c r="XFB105" s="3">
        <v>32</v>
      </c>
      <c r="XFC105" t="s">
        <v>33</v>
      </c>
    </row>
    <row r="106" spans="16:24 16381:16383" x14ac:dyDescent="0.25">
      <c r="P106" s="3">
        <v>31</v>
      </c>
      <c r="Q106" t="s">
        <v>33</v>
      </c>
      <c r="X106" s="31" t="s">
        <v>187</v>
      </c>
      <c r="XFA106" s="3"/>
      <c r="XFB106" s="3">
        <v>33</v>
      </c>
      <c r="XFC106" t="s">
        <v>33</v>
      </c>
    </row>
    <row r="107" spans="16:24 16381:16383" x14ac:dyDescent="0.25">
      <c r="P107" s="3">
        <v>32</v>
      </c>
      <c r="Q107" t="s">
        <v>33</v>
      </c>
      <c r="X107" s="31" t="s">
        <v>72</v>
      </c>
      <c r="XFA107" s="3"/>
      <c r="XFB107" s="3">
        <v>34</v>
      </c>
      <c r="XFC107" t="s">
        <v>33</v>
      </c>
    </row>
    <row r="108" spans="16:24 16381:16383" x14ac:dyDescent="0.25">
      <c r="P108" s="3">
        <v>33</v>
      </c>
      <c r="Q108" t="s">
        <v>33</v>
      </c>
      <c r="X108" s="32" t="s">
        <v>167</v>
      </c>
      <c r="XFA108" s="3"/>
      <c r="XFB108" s="3">
        <v>35</v>
      </c>
      <c r="XFC108" t="s">
        <v>33</v>
      </c>
    </row>
    <row r="109" spans="16:24 16381:16383" x14ac:dyDescent="0.25">
      <c r="P109" s="3">
        <v>34</v>
      </c>
      <c r="Q109" t="s">
        <v>33</v>
      </c>
      <c r="X109" s="28" t="s">
        <v>244</v>
      </c>
      <c r="XFA109" s="3"/>
      <c r="XFB109" s="3">
        <v>36</v>
      </c>
      <c r="XFC109" t="s">
        <v>33</v>
      </c>
    </row>
    <row r="110" spans="16:24 16381:16383" x14ac:dyDescent="0.25">
      <c r="P110" s="3">
        <v>35</v>
      </c>
      <c r="Q110" t="s">
        <v>33</v>
      </c>
      <c r="X110" s="32" t="s">
        <v>119</v>
      </c>
      <c r="XFA110" s="3"/>
      <c r="XFB110" s="3">
        <v>37</v>
      </c>
      <c r="XFC110" t="s">
        <v>33</v>
      </c>
    </row>
    <row r="111" spans="16:24 16381:16383" x14ac:dyDescent="0.25">
      <c r="P111" s="3">
        <v>36</v>
      </c>
      <c r="Q111" t="s">
        <v>33</v>
      </c>
      <c r="X111" s="31" t="s">
        <v>226</v>
      </c>
      <c r="XFA111" s="3"/>
      <c r="XFB111" s="3">
        <v>38</v>
      </c>
      <c r="XFC111" t="s">
        <v>33</v>
      </c>
    </row>
    <row r="112" spans="16:24 16381:16383" x14ac:dyDescent="0.25">
      <c r="P112" s="3">
        <v>37</v>
      </c>
      <c r="Q112" t="s">
        <v>33</v>
      </c>
      <c r="X112" s="31" t="s">
        <v>106</v>
      </c>
      <c r="XFA112" s="3"/>
      <c r="XFB112" s="3">
        <v>39</v>
      </c>
      <c r="XFC112" t="s">
        <v>33</v>
      </c>
    </row>
    <row r="113" spans="16:24 16381:16383" x14ac:dyDescent="0.25">
      <c r="P113" s="3">
        <v>38</v>
      </c>
      <c r="Q113" t="s">
        <v>33</v>
      </c>
      <c r="X113" s="32" t="s">
        <v>149</v>
      </c>
      <c r="XFA113" s="3"/>
      <c r="XFB113" s="3">
        <v>40</v>
      </c>
      <c r="XFC113" t="s">
        <v>33</v>
      </c>
    </row>
    <row r="114" spans="16:24 16381:16383" x14ac:dyDescent="0.25">
      <c r="P114" s="3">
        <v>39</v>
      </c>
      <c r="Q114" t="s">
        <v>33</v>
      </c>
      <c r="X114" s="32" t="s">
        <v>54</v>
      </c>
    </row>
    <row r="115" spans="16:24 16381:16383" x14ac:dyDescent="0.25">
      <c r="P115" s="3">
        <v>40</v>
      </c>
      <c r="Q115" t="s">
        <v>33</v>
      </c>
      <c r="X115" s="31" t="s">
        <v>97</v>
      </c>
    </row>
    <row r="116" spans="16:24 16381:16383" x14ac:dyDescent="0.25">
      <c r="X116" s="32" t="s">
        <v>75</v>
      </c>
    </row>
    <row r="117" spans="16:24 16381:16383" x14ac:dyDescent="0.25">
      <c r="X117" s="32" t="s">
        <v>125</v>
      </c>
    </row>
    <row r="118" spans="16:24 16381:16383" x14ac:dyDescent="0.25">
      <c r="X118" s="31" t="s">
        <v>158</v>
      </c>
    </row>
    <row r="119" spans="16:24 16381:16383" x14ac:dyDescent="0.25">
      <c r="X119" s="32" t="s">
        <v>83</v>
      </c>
    </row>
    <row r="120" spans="16:24 16381:16383" x14ac:dyDescent="0.25">
      <c r="X120" s="31" t="s">
        <v>185</v>
      </c>
    </row>
    <row r="121" spans="16:24 16381:16383" x14ac:dyDescent="0.25">
      <c r="X121" s="31" t="s">
        <v>130</v>
      </c>
    </row>
    <row r="122" spans="16:24 16381:16383" x14ac:dyDescent="0.25">
      <c r="X122" s="32" t="s">
        <v>67</v>
      </c>
    </row>
    <row r="123" spans="16:24 16381:16383" x14ac:dyDescent="0.25">
      <c r="X123" s="31" t="s">
        <v>64</v>
      </c>
    </row>
    <row r="124" spans="16:24 16381:16383" x14ac:dyDescent="0.25">
      <c r="X124" s="32" t="s">
        <v>69</v>
      </c>
    </row>
    <row r="125" spans="16:24 16381:16383" x14ac:dyDescent="0.25">
      <c r="X125" s="32" t="s">
        <v>151</v>
      </c>
    </row>
    <row r="126" spans="16:24 16381:16383" x14ac:dyDescent="0.25">
      <c r="X126" s="31" t="s">
        <v>155</v>
      </c>
    </row>
    <row r="127" spans="16:24 16381:16383" x14ac:dyDescent="0.25">
      <c r="X127" s="31" t="s">
        <v>152</v>
      </c>
    </row>
    <row r="128" spans="16:24 16381:16383" x14ac:dyDescent="0.25">
      <c r="X128" s="32" t="s">
        <v>153</v>
      </c>
    </row>
    <row r="129" spans="24:24" x14ac:dyDescent="0.25">
      <c r="X129" s="31" t="s">
        <v>108</v>
      </c>
    </row>
    <row r="130" spans="24:24" x14ac:dyDescent="0.25">
      <c r="X130" s="32" t="s">
        <v>63</v>
      </c>
    </row>
    <row r="131" spans="24:24" x14ac:dyDescent="0.25">
      <c r="X131" s="32" t="s">
        <v>90</v>
      </c>
    </row>
    <row r="132" spans="24:24" x14ac:dyDescent="0.25">
      <c r="X132" s="32" t="s">
        <v>181</v>
      </c>
    </row>
    <row r="133" spans="24:24" x14ac:dyDescent="0.25">
      <c r="X133" s="32" t="s">
        <v>82</v>
      </c>
    </row>
    <row r="134" spans="24:24" x14ac:dyDescent="0.25">
      <c r="X134" s="31" t="s">
        <v>199</v>
      </c>
    </row>
    <row r="135" spans="24:24" x14ac:dyDescent="0.25">
      <c r="X135" s="32" t="s">
        <v>180</v>
      </c>
    </row>
    <row r="136" spans="24:24" x14ac:dyDescent="0.25">
      <c r="X136" s="31" t="s">
        <v>123</v>
      </c>
    </row>
    <row r="137" spans="24:24" x14ac:dyDescent="0.25">
      <c r="X137" s="31" t="s">
        <v>219</v>
      </c>
    </row>
    <row r="138" spans="24:24" x14ac:dyDescent="0.25">
      <c r="X138" s="32" t="s">
        <v>128</v>
      </c>
    </row>
    <row r="139" spans="24:24" x14ac:dyDescent="0.25">
      <c r="X139" s="32" t="s">
        <v>194</v>
      </c>
    </row>
    <row r="140" spans="24:24" x14ac:dyDescent="0.25">
      <c r="X140" s="32" t="s">
        <v>95</v>
      </c>
    </row>
    <row r="141" spans="24:24" x14ac:dyDescent="0.25">
      <c r="X141" s="32" t="s">
        <v>105</v>
      </c>
    </row>
    <row r="142" spans="24:24" x14ac:dyDescent="0.25">
      <c r="X142" s="32" t="s">
        <v>94</v>
      </c>
    </row>
    <row r="143" spans="24:24" x14ac:dyDescent="0.25">
      <c r="X143" s="31" t="s">
        <v>168</v>
      </c>
    </row>
    <row r="144" spans="24:24" x14ac:dyDescent="0.25">
      <c r="X144" s="32" t="s">
        <v>169</v>
      </c>
    </row>
    <row r="145" spans="24:24" x14ac:dyDescent="0.25">
      <c r="X145" s="31" t="s">
        <v>170</v>
      </c>
    </row>
    <row r="146" spans="24:24" x14ac:dyDescent="0.25">
      <c r="X146" s="32" t="s">
        <v>173</v>
      </c>
    </row>
    <row r="147" spans="24:24" x14ac:dyDescent="0.25">
      <c r="X147" s="31" t="s">
        <v>174</v>
      </c>
    </row>
    <row r="148" spans="24:24" x14ac:dyDescent="0.25">
      <c r="X148" s="32" t="s">
        <v>171</v>
      </c>
    </row>
    <row r="149" spans="24:24" x14ac:dyDescent="0.25">
      <c r="X149" s="31" t="s">
        <v>172</v>
      </c>
    </row>
    <row r="150" spans="24:24" x14ac:dyDescent="0.25">
      <c r="X150" s="32" t="s">
        <v>189</v>
      </c>
    </row>
    <row r="151" spans="24:24" x14ac:dyDescent="0.25">
      <c r="X151" s="31" t="s">
        <v>179</v>
      </c>
    </row>
    <row r="152" spans="24:24" x14ac:dyDescent="0.25">
      <c r="X152" s="31" t="s">
        <v>190</v>
      </c>
    </row>
    <row r="153" spans="24:24" x14ac:dyDescent="0.25">
      <c r="X153" s="32" t="s">
        <v>178</v>
      </c>
    </row>
    <row r="154" spans="24:24" x14ac:dyDescent="0.25">
      <c r="X154" s="31" t="s">
        <v>191</v>
      </c>
    </row>
    <row r="155" spans="24:24" x14ac:dyDescent="0.25">
      <c r="X155" s="32" t="s">
        <v>227</v>
      </c>
    </row>
    <row r="156" spans="24:24" x14ac:dyDescent="0.25">
      <c r="X156" s="32" t="s">
        <v>110</v>
      </c>
    </row>
    <row r="157" spans="24:24" x14ac:dyDescent="0.25">
      <c r="X157" s="32" t="s">
        <v>111</v>
      </c>
    </row>
    <row r="158" spans="24:24" x14ac:dyDescent="0.25">
      <c r="X158" s="31" t="s">
        <v>104</v>
      </c>
    </row>
    <row r="159" spans="24:24" x14ac:dyDescent="0.25">
      <c r="X159" s="32" t="s">
        <v>117</v>
      </c>
    </row>
    <row r="160" spans="24:24" x14ac:dyDescent="0.25">
      <c r="X160" s="31" t="s">
        <v>116</v>
      </c>
    </row>
    <row r="161" spans="24:24" x14ac:dyDescent="0.25">
      <c r="X161" s="32" t="s">
        <v>166</v>
      </c>
    </row>
    <row r="162" spans="24:24" x14ac:dyDescent="0.25">
      <c r="X162" s="31" t="s">
        <v>175</v>
      </c>
    </row>
    <row r="163" spans="24:24" x14ac:dyDescent="0.25">
      <c r="X163" s="31" t="s">
        <v>221</v>
      </c>
    </row>
    <row r="164" spans="24:24" x14ac:dyDescent="0.25">
      <c r="X164" s="31" t="s">
        <v>156</v>
      </c>
    </row>
    <row r="165" spans="24:24" x14ac:dyDescent="0.25">
      <c r="X165" s="32" t="s">
        <v>68</v>
      </c>
    </row>
    <row r="166" spans="24:24" x14ac:dyDescent="0.25">
      <c r="X166" s="31" t="s">
        <v>143</v>
      </c>
    </row>
    <row r="167" spans="24:24" x14ac:dyDescent="0.25">
      <c r="X167" s="31" t="s">
        <v>150</v>
      </c>
    </row>
    <row r="168" spans="24:24" x14ac:dyDescent="0.25">
      <c r="X168" s="31" t="s">
        <v>77</v>
      </c>
    </row>
    <row r="169" spans="24:24" x14ac:dyDescent="0.25">
      <c r="X169" s="31" t="s">
        <v>59</v>
      </c>
    </row>
    <row r="170" spans="24:24" x14ac:dyDescent="0.25">
      <c r="X170" s="31" t="s">
        <v>120</v>
      </c>
    </row>
    <row r="171" spans="24:24" x14ac:dyDescent="0.25">
      <c r="X171" s="31" t="s">
        <v>197</v>
      </c>
    </row>
    <row r="172" spans="24:24" x14ac:dyDescent="0.25">
      <c r="X172" s="33" t="s">
        <v>118</v>
      </c>
    </row>
    <row r="173" spans="24:24" x14ac:dyDescent="0.25">
      <c r="X173" s="32" t="s">
        <v>113</v>
      </c>
    </row>
    <row r="174" spans="24:24" x14ac:dyDescent="0.25">
      <c r="X174" s="31" t="s">
        <v>134</v>
      </c>
    </row>
    <row r="175" spans="24:24" x14ac:dyDescent="0.25">
      <c r="X175" s="31" t="s">
        <v>225</v>
      </c>
    </row>
    <row r="176" spans="24:24" x14ac:dyDescent="0.25">
      <c r="X176" s="32" t="s">
        <v>65</v>
      </c>
    </row>
    <row r="177" spans="24:24" x14ac:dyDescent="0.25">
      <c r="X177" s="31" t="s">
        <v>192</v>
      </c>
    </row>
    <row r="178" spans="24:24" x14ac:dyDescent="0.25">
      <c r="X178" s="32" t="s">
        <v>220</v>
      </c>
    </row>
    <row r="179" spans="24:24" x14ac:dyDescent="0.25">
      <c r="X179" s="32" t="s">
        <v>124</v>
      </c>
    </row>
    <row r="180" spans="24:24" x14ac:dyDescent="0.25">
      <c r="X180" s="32" t="s">
        <v>122</v>
      </c>
    </row>
    <row r="181" spans="24:24" x14ac:dyDescent="0.25">
      <c r="X181" s="31" t="s">
        <v>160</v>
      </c>
    </row>
    <row r="182" spans="24:24" x14ac:dyDescent="0.25">
      <c r="X182" s="31" t="s">
        <v>74</v>
      </c>
    </row>
    <row r="183" spans="24:24" x14ac:dyDescent="0.25">
      <c r="X183" s="28" t="s">
        <v>243</v>
      </c>
    </row>
    <row r="184" spans="24:24" x14ac:dyDescent="0.25">
      <c r="X184" s="32" t="s">
        <v>103</v>
      </c>
    </row>
    <row r="185" spans="24:24" x14ac:dyDescent="0.25">
      <c r="X185" s="31" t="s">
        <v>101</v>
      </c>
    </row>
    <row r="186" spans="24:24" x14ac:dyDescent="0.25">
      <c r="X186" s="31" t="s">
        <v>146</v>
      </c>
    </row>
    <row r="187" spans="24:24" x14ac:dyDescent="0.25">
      <c r="X187" s="32" t="s">
        <v>131</v>
      </c>
    </row>
    <row r="188" spans="24:24" x14ac:dyDescent="0.25">
      <c r="X188" s="32" t="s">
        <v>223</v>
      </c>
    </row>
    <row r="189" spans="24:24" x14ac:dyDescent="0.25">
      <c r="X189" s="32" t="s">
        <v>60</v>
      </c>
    </row>
    <row r="190" spans="24:24" x14ac:dyDescent="0.25">
      <c r="X190" s="31" t="s">
        <v>58</v>
      </c>
    </row>
    <row r="191" spans="24:24" x14ac:dyDescent="0.25">
      <c r="X191" s="32" t="s">
        <v>165</v>
      </c>
    </row>
    <row r="192" spans="24:24" x14ac:dyDescent="0.25">
      <c r="X192" s="32" t="s">
        <v>193</v>
      </c>
    </row>
    <row r="193" spans="24:24" x14ac:dyDescent="0.25">
      <c r="X193" s="32" t="s">
        <v>98</v>
      </c>
    </row>
    <row r="194" spans="24:24" x14ac:dyDescent="0.25">
      <c r="X194" s="31" t="s">
        <v>109</v>
      </c>
    </row>
    <row r="195" spans="24:24" x14ac:dyDescent="0.25">
      <c r="X195" s="32" t="s">
        <v>224</v>
      </c>
    </row>
    <row r="196" spans="24:24" x14ac:dyDescent="0.25">
      <c r="X196" s="31" t="s">
        <v>163</v>
      </c>
    </row>
    <row r="197" spans="24:24" x14ac:dyDescent="0.25">
      <c r="X197" s="32" t="s">
        <v>147</v>
      </c>
    </row>
    <row r="198" spans="24:24" x14ac:dyDescent="0.25">
      <c r="X198" s="31" t="s">
        <v>229</v>
      </c>
    </row>
    <row r="199" spans="24:24" x14ac:dyDescent="0.25">
      <c r="X199" s="31" t="s">
        <v>148</v>
      </c>
    </row>
    <row r="200" spans="24:24" x14ac:dyDescent="0.25">
      <c r="X200" s="31" t="s">
        <v>88</v>
      </c>
    </row>
    <row r="201" spans="24:24" x14ac:dyDescent="0.25">
      <c r="X201" s="32" t="s">
        <v>89</v>
      </c>
    </row>
    <row r="202" spans="24:24" x14ac:dyDescent="0.25">
      <c r="X202" s="32" t="s">
        <v>157</v>
      </c>
    </row>
    <row r="203" spans="24:24" x14ac:dyDescent="0.25">
      <c r="X203" s="31" t="s">
        <v>228</v>
      </c>
    </row>
    <row r="204" spans="24:24" x14ac:dyDescent="0.25">
      <c r="X204" s="32" t="s">
        <v>198</v>
      </c>
    </row>
    <row r="205" spans="24:24" x14ac:dyDescent="0.25">
      <c r="X205" s="31" t="s">
        <v>112</v>
      </c>
    </row>
    <row r="206" spans="24:24" x14ac:dyDescent="0.25">
      <c r="X206" s="31" t="s">
        <v>114</v>
      </c>
    </row>
    <row r="207" spans="24:24" x14ac:dyDescent="0.25">
      <c r="X207" s="31" t="s">
        <v>129</v>
      </c>
    </row>
    <row r="208" spans="24:24" x14ac:dyDescent="0.25">
      <c r="X208" s="31" t="s">
        <v>79</v>
      </c>
    </row>
    <row r="209" spans="24:24" x14ac:dyDescent="0.25">
      <c r="X209" s="31" t="s">
        <v>138</v>
      </c>
    </row>
    <row r="210" spans="24:24" x14ac:dyDescent="0.25">
      <c r="X210" s="31" t="s">
        <v>222</v>
      </c>
    </row>
    <row r="211" spans="24:24" x14ac:dyDescent="0.25">
      <c r="X211" s="32" t="s">
        <v>76</v>
      </c>
    </row>
    <row r="212" spans="24:24" x14ac:dyDescent="0.25">
      <c r="X212" s="32" t="s">
        <v>78</v>
      </c>
    </row>
    <row r="213" spans="24:24" x14ac:dyDescent="0.25">
      <c r="X213" s="31" t="s">
        <v>136</v>
      </c>
    </row>
    <row r="214" spans="24:24" x14ac:dyDescent="0.25">
      <c r="X214" s="31" t="s">
        <v>81</v>
      </c>
    </row>
    <row r="215" spans="24:24" x14ac:dyDescent="0.25">
      <c r="X215" s="32" t="s">
        <v>80</v>
      </c>
    </row>
    <row r="216" spans="24:24" x14ac:dyDescent="0.25">
      <c r="X216" s="31" t="s">
        <v>55</v>
      </c>
    </row>
    <row r="217" spans="24:24" x14ac:dyDescent="0.25">
      <c r="X217" s="32" t="s">
        <v>159</v>
      </c>
    </row>
    <row r="218" spans="24:24" x14ac:dyDescent="0.25">
      <c r="X218" s="32" t="s">
        <v>137</v>
      </c>
    </row>
    <row r="219" spans="24:24" x14ac:dyDescent="0.25">
      <c r="X219" s="32" t="s">
        <v>140</v>
      </c>
    </row>
  </sheetData>
  <sheetProtection algorithmName="SHA-512" hashValue="9No8p6aQQHicWCO9p1f7a0FDuCl2XgJE2DPPkyGh6mmLH9oCPP2fuDUh8wRdvSyOiwjEusPUhLxEzzVfJI5IxA==" saltValue="UpMGKxwRD/x0oj14Etsrl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X27:X219">
    <sortCondition ref="X26:X219"/>
  </sortState>
  <mergeCells count="16">
    <mergeCell ref="E5:J5"/>
    <mergeCell ref="E7:G7"/>
    <mergeCell ref="I7:J7"/>
    <mergeCell ref="D67:J67"/>
    <mergeCell ref="D61:J61"/>
    <mergeCell ref="D55:J55"/>
    <mergeCell ref="D49:J49"/>
    <mergeCell ref="D43:J43"/>
    <mergeCell ref="D37:J37"/>
    <mergeCell ref="D31:J31"/>
    <mergeCell ref="D25:J25"/>
    <mergeCell ref="D19:J19"/>
    <mergeCell ref="E9:G9"/>
    <mergeCell ref="D13:J13"/>
    <mergeCell ref="E11:G11"/>
    <mergeCell ref="H11:Y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35" max="16383" man="1"/>
  </rowBreaks>
  <ignoredErrors>
    <ignoredError sqref="D16:D18 D21:D24 D63:D66 D51:D52 D48 D39:D42 D33:D36 D27:D30 D58:D60 D54" unlockedFormula="1"/>
    <ignoredError sqref="D15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26" r:id="rId4" name="Group Box 254">
              <controlPr defaultSize="0" autoFill="0" autoPict="0">
                <anchor moveWithCells="1">
                  <from>
                    <xdr:col>1</xdr:col>
                    <xdr:colOff>95250</xdr:colOff>
                    <xdr:row>13</xdr:row>
                    <xdr:rowOff>0</xdr:rowOff>
                  </from>
                  <to>
                    <xdr:col>1</xdr:col>
                    <xdr:colOff>409575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5" name="Option Button 255">
              <controlPr defaultSize="0" autoFill="0" autoLine="0" autoPict="0">
                <anchor moveWithCells="1">
                  <from>
                    <xdr:col>1</xdr:col>
                    <xdr:colOff>142875</xdr:colOff>
                    <xdr:row>13</xdr:row>
                    <xdr:rowOff>28575</xdr:rowOff>
                  </from>
                  <to>
                    <xdr:col>1</xdr:col>
                    <xdr:colOff>352425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6" name="Option Button 256">
              <controlPr defaultSize="0" autoFill="0" autoLine="0" autoPict="0">
                <anchor moveWithCells="1">
                  <from>
                    <xdr:col>1</xdr:col>
                    <xdr:colOff>142875</xdr:colOff>
                    <xdr:row>14</xdr:row>
                    <xdr:rowOff>19050</xdr:rowOff>
                  </from>
                  <to>
                    <xdr:col>1</xdr:col>
                    <xdr:colOff>371475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7" name="Option Button 257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9525</xdr:rowOff>
                  </from>
                  <to>
                    <xdr:col>1</xdr:col>
                    <xdr:colOff>371475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8" name="Option Button 258">
              <controlPr defaultSize="0" autoFill="0" autoLine="0" autoPict="0">
                <anchor moveWithCells="1">
                  <from>
                    <xdr:col>1</xdr:col>
                    <xdr:colOff>142875</xdr:colOff>
                    <xdr:row>15</xdr:row>
                    <xdr:rowOff>171450</xdr:rowOff>
                  </from>
                  <to>
                    <xdr:col>1</xdr:col>
                    <xdr:colOff>342900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9" name="Group Box 259">
              <controlPr defaultSize="0" autoFill="0" autoPict="0">
                <anchor moveWithCells="1">
                  <from>
                    <xdr:col>1</xdr:col>
                    <xdr:colOff>104775</xdr:colOff>
                    <xdr:row>19</xdr:row>
                    <xdr:rowOff>0</xdr:rowOff>
                  </from>
                  <to>
                    <xdr:col>1</xdr:col>
                    <xdr:colOff>409575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0" name="Option Button 260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9525</xdr:rowOff>
                  </from>
                  <to>
                    <xdr:col>1</xdr:col>
                    <xdr:colOff>342900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" name="Option Button 261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0</xdr:rowOff>
                  </from>
                  <to>
                    <xdr:col>1</xdr:col>
                    <xdr:colOff>352425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2" name="Option Button 262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152400</xdr:rowOff>
                  </from>
                  <to>
                    <xdr:col>1</xdr:col>
                    <xdr:colOff>333375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3" name="Option Button 263">
              <controlPr defaultSize="0" autoFill="0" autoLine="0" autoPict="0">
                <anchor moveWithCells="1">
                  <from>
                    <xdr:col>1</xdr:col>
                    <xdr:colOff>133350</xdr:colOff>
                    <xdr:row>21</xdr:row>
                    <xdr:rowOff>133350</xdr:rowOff>
                  </from>
                  <to>
                    <xdr:col>1</xdr:col>
                    <xdr:colOff>342900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4" name="Option Button 265">
              <controlPr defaultSize="0" autoFill="0" autoLine="0" autoPict="0">
                <anchor moveWithCells="1">
                  <from>
                    <xdr:col>1</xdr:col>
                    <xdr:colOff>142875</xdr:colOff>
                    <xdr:row>25</xdr:row>
                    <xdr:rowOff>38100</xdr:rowOff>
                  </from>
                  <to>
                    <xdr:col>1</xdr:col>
                    <xdr:colOff>371475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5" name="Option Button 266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19050</xdr:rowOff>
                  </from>
                  <to>
                    <xdr:col>1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6" name="Option Button 267">
              <controlPr defaultSize="0" autoFill="0" autoLine="0" autoPict="0">
                <anchor moveWithCells="1">
                  <from>
                    <xdr:col>1</xdr:col>
                    <xdr:colOff>142875</xdr:colOff>
                    <xdr:row>26</xdr:row>
                    <xdr:rowOff>180975</xdr:rowOff>
                  </from>
                  <to>
                    <xdr:col>1</xdr:col>
                    <xdr:colOff>371475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7" name="Option Button 268">
              <controlPr defaultSize="0" autoFill="0" autoLine="0" autoPict="0">
                <anchor moveWithCells="1">
                  <from>
                    <xdr:col>1</xdr:col>
                    <xdr:colOff>142875</xdr:colOff>
                    <xdr:row>27</xdr:row>
                    <xdr:rowOff>142875</xdr:rowOff>
                  </from>
                  <to>
                    <xdr:col>1</xdr:col>
                    <xdr:colOff>352425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8" name="Group Box 269">
              <controlPr defaultSize="0" autoFill="0" autoPict="0">
                <anchor mov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409575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9" name="Option Button 270">
              <controlPr defaultSize="0" autoFill="0" autoLine="0" autoPict="0">
                <anchor moveWithCells="1">
                  <from>
                    <xdr:col>1</xdr:col>
                    <xdr:colOff>123825</xdr:colOff>
                    <xdr:row>31</xdr:row>
                    <xdr:rowOff>57150</xdr:rowOff>
                  </from>
                  <to>
                    <xdr:col>1</xdr:col>
                    <xdr:colOff>333375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0" name="Option Button 271">
              <controlPr defaultSize="0" autoFill="0" autoLine="0" autoPict="0">
                <anchor moveWithCells="1">
                  <from>
                    <xdr:col>1</xdr:col>
                    <xdr:colOff>123825</xdr:colOff>
                    <xdr:row>32</xdr:row>
                    <xdr:rowOff>9525</xdr:rowOff>
                  </from>
                  <to>
                    <xdr:col>1</xdr:col>
                    <xdr:colOff>352425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1" name="Option Button 272">
              <controlPr defaultSize="0" autoFill="0" autoLine="0" autoPict="0">
                <anchor moveWithCells="1">
                  <from>
                    <xdr:col>1</xdr:col>
                    <xdr:colOff>123825</xdr:colOff>
                    <xdr:row>33</xdr:row>
                    <xdr:rowOff>0</xdr:rowOff>
                  </from>
                  <to>
                    <xdr:col>1</xdr:col>
                    <xdr:colOff>333375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2" name="Option Button 273">
              <controlPr defaultSize="0" autoFill="0" autoLine="0" autoPict="0">
                <anchor moveWithCells="1">
                  <from>
                    <xdr:col>1</xdr:col>
                    <xdr:colOff>133350</xdr:colOff>
                    <xdr:row>33</xdr:row>
                    <xdr:rowOff>161925</xdr:rowOff>
                  </from>
                  <to>
                    <xdr:col>1</xdr:col>
                    <xdr:colOff>333375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3" name="Group Box 274">
              <controlPr defaultSize="0" autoFill="0" autoPict="0">
                <anchor moveWithCells="1">
                  <from>
                    <xdr:col>1</xdr:col>
                    <xdr:colOff>104775</xdr:colOff>
                    <xdr:row>37</xdr:row>
                    <xdr:rowOff>28575</xdr:rowOff>
                  </from>
                  <to>
                    <xdr:col>1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4" name="Option Button 275">
              <controlPr defaultSize="0" autoFill="0" autoLine="0" autoPict="0">
                <anchor moveWithCells="1">
                  <from>
                    <xdr:col>1</xdr:col>
                    <xdr:colOff>142875</xdr:colOff>
                    <xdr:row>37</xdr:row>
                    <xdr:rowOff>47625</xdr:rowOff>
                  </from>
                  <to>
                    <xdr:col>1</xdr:col>
                    <xdr:colOff>342900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5" name="Option Button 276">
              <controlPr defaultSize="0" autoFill="0" autoLine="0" autoPict="0">
                <anchor moveWithCells="1">
                  <from>
                    <xdr:col>1</xdr:col>
                    <xdr:colOff>142875</xdr:colOff>
                    <xdr:row>38</xdr:row>
                    <xdr:rowOff>28575</xdr:rowOff>
                  </from>
                  <to>
                    <xdr:col>1</xdr:col>
                    <xdr:colOff>352425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6" name="Option Button 277">
              <controlPr defaultSize="0" autoFill="0" autoLine="0" autoPict="0">
                <anchor moveWithCells="1">
                  <from>
                    <xdr:col>1</xdr:col>
                    <xdr:colOff>142875</xdr:colOff>
                    <xdr:row>39</xdr:row>
                    <xdr:rowOff>19050</xdr:rowOff>
                  </from>
                  <to>
                    <xdr:col>1</xdr:col>
                    <xdr:colOff>342900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7" name="Option Button 278">
              <controlPr defaultSize="0" autoFill="0" autoLine="0" autoPict="0">
                <anchor moveWithCells="1">
                  <from>
                    <xdr:col>1</xdr:col>
                    <xdr:colOff>142875</xdr:colOff>
                    <xdr:row>40</xdr:row>
                    <xdr:rowOff>9525</xdr:rowOff>
                  </from>
                  <to>
                    <xdr:col>1</xdr:col>
                    <xdr:colOff>333375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8" name="Group Box 289">
              <controlPr defaultSize="0" autoFill="0" autoPict="0">
                <anchor moveWithCells="1">
                  <from>
                    <xdr:col>1</xdr:col>
                    <xdr:colOff>95250</xdr:colOff>
                    <xdr:row>55</xdr:row>
                    <xdr:rowOff>19050</xdr:rowOff>
                  </from>
                  <to>
                    <xdr:col>1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" name="Option Button 293">
              <controlPr defaultSize="0" autoFill="0" autoLine="0" autoPict="0">
                <anchor moveWithCells="1">
                  <from>
                    <xdr:col>1</xdr:col>
                    <xdr:colOff>142875</xdr:colOff>
                    <xdr:row>55</xdr:row>
                    <xdr:rowOff>28575</xdr:rowOff>
                  </from>
                  <to>
                    <xdr:col>1</xdr:col>
                    <xdr:colOff>333375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30" name="Option Button 294">
              <controlPr defaultSize="0" autoFill="0" autoLine="0" autoPict="0">
                <anchor moveWithCells="1">
                  <from>
                    <xdr:col>1</xdr:col>
                    <xdr:colOff>142875</xdr:colOff>
                    <xdr:row>56</xdr:row>
                    <xdr:rowOff>19050</xdr:rowOff>
                  </from>
                  <to>
                    <xdr:col>1</xdr:col>
                    <xdr:colOff>352425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31" name="Option Button 295">
              <controlPr defaultSize="0" autoFill="0" autoLine="0" autoPict="0">
                <anchor moveWithCells="1">
                  <from>
                    <xdr:col>1</xdr:col>
                    <xdr:colOff>142875</xdr:colOff>
                    <xdr:row>56</xdr:row>
                    <xdr:rowOff>180975</xdr:rowOff>
                  </from>
                  <to>
                    <xdr:col>1</xdr:col>
                    <xdr:colOff>352425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32" name="Option Button 296">
              <controlPr defaultSize="0" autoFill="0" autoLine="0" autoPict="0">
                <anchor moveWithCells="1">
                  <from>
                    <xdr:col>1</xdr:col>
                    <xdr:colOff>142875</xdr:colOff>
                    <xdr:row>57</xdr:row>
                    <xdr:rowOff>171450</xdr:rowOff>
                  </from>
                  <to>
                    <xdr:col>1</xdr:col>
                    <xdr:colOff>352425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3" name="Group Box 297">
              <controlPr defaultSize="0" autoFill="0" autoPict="0">
                <anchor moveWithCells="1">
                  <from>
                    <xdr:col>1</xdr:col>
                    <xdr:colOff>114300</xdr:colOff>
                    <xdr:row>60</xdr:row>
                    <xdr:rowOff>180975</xdr:rowOff>
                  </from>
                  <to>
                    <xdr:col>1</xdr:col>
                    <xdr:colOff>457200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4" name="Option Button 298">
              <controlPr defaultSize="0" autoFill="0" autoLine="0" autoPict="0">
                <anchor moveWithCells="1">
                  <from>
                    <xdr:col>1</xdr:col>
                    <xdr:colOff>142875</xdr:colOff>
                    <xdr:row>61</xdr:row>
                    <xdr:rowOff>19050</xdr:rowOff>
                  </from>
                  <to>
                    <xdr:col>1</xdr:col>
                    <xdr:colOff>371475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5" name="Option Button 299">
              <controlPr defaultSize="0" autoFill="0" autoLine="0" autoPict="0">
                <anchor moveWithCells="1">
                  <from>
                    <xdr:col>1</xdr:col>
                    <xdr:colOff>152400</xdr:colOff>
                    <xdr:row>61</xdr:row>
                    <xdr:rowOff>180975</xdr:rowOff>
                  </from>
                  <to>
                    <xdr:col>1</xdr:col>
                    <xdr:colOff>361950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6" name="Option Button 300">
              <controlPr defaultSize="0" autoFill="0" autoLine="0" autoPict="0">
                <anchor moveWithCells="1">
                  <from>
                    <xdr:col>1</xdr:col>
                    <xdr:colOff>152400</xdr:colOff>
                    <xdr:row>62</xdr:row>
                    <xdr:rowOff>161925</xdr:rowOff>
                  </from>
                  <to>
                    <xdr:col>1</xdr:col>
                    <xdr:colOff>371475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7" name="Option Button 301">
              <controlPr defaultSize="0" autoFill="0" autoLine="0" autoPict="0">
                <anchor moveWithCells="1">
                  <from>
                    <xdr:col>1</xdr:col>
                    <xdr:colOff>142875</xdr:colOff>
                    <xdr:row>63</xdr:row>
                    <xdr:rowOff>152400</xdr:rowOff>
                  </from>
                  <to>
                    <xdr:col>1</xdr:col>
                    <xdr:colOff>333375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8" name="Group Box 302">
              <controlPr defaultSize="0" autoFill="0" autoPict="0">
                <anchor moveWithCells="1">
                  <from>
                    <xdr:col>1</xdr:col>
                    <xdr:colOff>123825</xdr:colOff>
                    <xdr:row>66</xdr:row>
                    <xdr:rowOff>171450</xdr:rowOff>
                  </from>
                  <to>
                    <xdr:col>1</xdr:col>
                    <xdr:colOff>438150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9" name="Option Button 305">
              <controlPr defaultSize="0" autoFill="0" autoLine="0" autoPict="0">
                <anchor moveWithCells="1">
                  <from>
                    <xdr:col>1</xdr:col>
                    <xdr:colOff>161925</xdr:colOff>
                    <xdr:row>67</xdr:row>
                    <xdr:rowOff>28575</xdr:rowOff>
                  </from>
                  <to>
                    <xdr:col>1</xdr:col>
                    <xdr:colOff>371475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40" name="Option Button 306">
              <controlPr defaultSize="0" autoFill="0" autoLine="0" autoPict="0">
                <anchor moveWithCells="1">
                  <from>
                    <xdr:col>1</xdr:col>
                    <xdr:colOff>161925</xdr:colOff>
                    <xdr:row>67</xdr:row>
                    <xdr:rowOff>180975</xdr:rowOff>
                  </from>
                  <to>
                    <xdr:col>1</xdr:col>
                    <xdr:colOff>361950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41" name="Option Button 307">
              <controlPr defaultSize="0" autoFill="0" autoLine="0" autoPict="0">
                <anchor moveWithCells="1">
                  <from>
                    <xdr:col>1</xdr:col>
                    <xdr:colOff>161925</xdr:colOff>
                    <xdr:row>68</xdr:row>
                    <xdr:rowOff>161925</xdr:rowOff>
                  </from>
                  <to>
                    <xdr:col>1</xdr:col>
                    <xdr:colOff>371475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42" name="Option Button 308">
              <controlPr defaultSize="0" autoFill="0" autoLine="0" autoPict="0">
                <anchor moveWithCells="1">
                  <from>
                    <xdr:col>1</xdr:col>
                    <xdr:colOff>161925</xdr:colOff>
                    <xdr:row>69</xdr:row>
                    <xdr:rowOff>142875</xdr:rowOff>
                  </from>
                  <to>
                    <xdr:col>1</xdr:col>
                    <xdr:colOff>381000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43" name="Group Box 309">
              <controlPr defaultSize="0" autoFill="0" autoPict="0">
                <anchor moveWithCells="1">
                  <from>
                    <xdr:col>1</xdr:col>
                    <xdr:colOff>104775</xdr:colOff>
                    <xdr:row>25</xdr:row>
                    <xdr:rowOff>9525</xdr:rowOff>
                  </from>
                  <to>
                    <xdr:col>1</xdr:col>
                    <xdr:colOff>409575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44" name="Group Box 332">
              <controlPr defaultSize="0" autoFill="0" autoPict="0">
                <anchor moveWithCells="1">
                  <from>
                    <xdr:col>1</xdr:col>
                    <xdr:colOff>38100</xdr:colOff>
                    <xdr:row>43</xdr:row>
                    <xdr:rowOff>9525</xdr:rowOff>
                  </from>
                  <to>
                    <xdr:col>1</xdr:col>
                    <xdr:colOff>390525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45" name="Option Button 333">
              <controlPr defaultSize="0" autoFill="0" autoLine="0" autoPict="0">
                <anchor moveWithCells="1">
                  <from>
                    <xdr:col>1</xdr:col>
                    <xdr:colOff>114300</xdr:colOff>
                    <xdr:row>43</xdr:row>
                    <xdr:rowOff>76200</xdr:rowOff>
                  </from>
                  <to>
                    <xdr:col>1</xdr:col>
                    <xdr:colOff>323850</xdr:colOff>
                    <xdr:row>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46" name="Option Button 334">
              <controlPr defaultSize="0" autoFill="0" autoLine="0" autoPict="0">
                <anchor moveWithCells="1">
                  <from>
                    <xdr:col>1</xdr:col>
                    <xdr:colOff>114300</xdr:colOff>
                    <xdr:row>44</xdr:row>
                    <xdr:rowOff>57150</xdr:rowOff>
                  </from>
                  <to>
                    <xdr:col>1</xdr:col>
                    <xdr:colOff>323850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47" name="Option Button 335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</xdr:rowOff>
                  </from>
                  <to>
                    <xdr:col>1</xdr:col>
                    <xdr:colOff>314325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48" name="Option Button 336">
              <controlPr defaultSize="0" autoFill="0" autoLine="0" autoPict="0">
                <anchor moveWithCells="1">
                  <from>
                    <xdr:col>1</xdr:col>
                    <xdr:colOff>114300</xdr:colOff>
                    <xdr:row>45</xdr:row>
                    <xdr:rowOff>180975</xdr:rowOff>
                  </from>
                  <to>
                    <xdr:col>1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49" name="Group Box 337">
              <controlPr defaultSize="0" autoFill="0" autoPict="0">
                <anchor moveWithCells="1">
                  <from>
                    <xdr:col>1</xdr:col>
                    <xdr:colOff>76200</xdr:colOff>
                    <xdr:row>48</xdr:row>
                    <xdr:rowOff>161925</xdr:rowOff>
                  </from>
                  <to>
                    <xdr:col>1</xdr:col>
                    <xdr:colOff>381000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50" name="Option Button 338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57150</xdr:rowOff>
                  </from>
                  <to>
                    <xdr:col>1</xdr:col>
                    <xdr:colOff>342900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51" name="Option Button 339">
              <controlPr defaultSize="0" autoFill="0" autoLine="0" autoPict="0">
                <anchor moveWithCells="1">
                  <from>
                    <xdr:col>1</xdr:col>
                    <xdr:colOff>114300</xdr:colOff>
                    <xdr:row>50</xdr:row>
                    <xdr:rowOff>19050</xdr:rowOff>
                  </from>
                  <to>
                    <xdr:col>1</xdr:col>
                    <xdr:colOff>342900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52" name="Option Button 340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28575</xdr:rowOff>
                  </from>
                  <to>
                    <xdr:col>1</xdr:col>
                    <xdr:colOff>314325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53" name="Option Button 341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9525</xdr:rowOff>
                  </from>
                  <to>
                    <xdr:col>1</xdr:col>
                    <xdr:colOff>304800</xdr:colOff>
                    <xdr:row>52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E3:J4"/>
  <sheetViews>
    <sheetView workbookViewId="0">
      <selection activeCell="H16" sqref="H16"/>
    </sheetView>
  </sheetViews>
  <sheetFormatPr defaultRowHeight="15" x14ac:dyDescent="0.25"/>
  <cols>
    <col min="5" max="5" width="19.28515625" bestFit="1" customWidth="1"/>
  </cols>
  <sheetData>
    <row r="3" spans="5:10" x14ac:dyDescent="0.25">
      <c r="E3" s="74" t="s">
        <v>4</v>
      </c>
      <c r="F3" s="75"/>
      <c r="G3" s="75"/>
      <c r="H3" s="75"/>
      <c r="I3" s="75"/>
      <c r="J3" s="75"/>
    </row>
    <row r="4" spans="5:10" x14ac:dyDescent="0.25">
      <c r="E4" s="75"/>
      <c r="F4" s="75"/>
      <c r="G4" s="75"/>
      <c r="H4" s="75"/>
      <c r="I4" s="75"/>
      <c r="J4" s="75"/>
    </row>
  </sheetData>
  <mergeCells count="1">
    <mergeCell ref="E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/>
  <dimension ref="B2:F16"/>
  <sheetViews>
    <sheetView workbookViewId="0">
      <selection activeCell="E20" sqref="E20"/>
    </sheetView>
  </sheetViews>
  <sheetFormatPr defaultRowHeight="15" x14ac:dyDescent="0.25"/>
  <cols>
    <col min="4" max="4" width="53.85546875" bestFit="1" customWidth="1"/>
  </cols>
  <sheetData>
    <row r="2" spans="2:6" ht="15.75" x14ac:dyDescent="0.25">
      <c r="D2" s="2"/>
    </row>
    <row r="3" spans="2:6" x14ac:dyDescent="0.25">
      <c r="B3" s="1">
        <v>1</v>
      </c>
      <c r="C3" t="s">
        <v>27</v>
      </c>
      <c r="D3" t="s">
        <v>0</v>
      </c>
      <c r="F3">
        <f>SUMIFS(B3:B14,C3:C14,"A")</f>
        <v>3</v>
      </c>
    </row>
    <row r="4" spans="2:6" x14ac:dyDescent="0.25">
      <c r="B4" s="1">
        <v>2</v>
      </c>
      <c r="C4" t="s">
        <v>28</v>
      </c>
      <c r="D4" t="s">
        <v>2</v>
      </c>
    </row>
    <row r="5" spans="2:6" x14ac:dyDescent="0.25">
      <c r="B5" s="1">
        <v>3</v>
      </c>
      <c r="C5" t="s">
        <v>29</v>
      </c>
      <c r="D5" t="s">
        <v>1</v>
      </c>
    </row>
    <row r="6" spans="2:6" x14ac:dyDescent="0.25">
      <c r="B6" s="1">
        <v>4</v>
      </c>
      <c r="C6" t="s">
        <v>30</v>
      </c>
      <c r="D6" t="s">
        <v>3</v>
      </c>
    </row>
    <row r="7" spans="2:6" x14ac:dyDescent="0.25">
      <c r="B7" s="1">
        <v>1</v>
      </c>
      <c r="C7" t="s">
        <v>27</v>
      </c>
      <c r="D7" t="s">
        <v>5</v>
      </c>
    </row>
    <row r="8" spans="2:6" x14ac:dyDescent="0.25">
      <c r="B8" s="1">
        <v>2</v>
      </c>
      <c r="C8" t="s">
        <v>28</v>
      </c>
      <c r="D8" t="s">
        <v>6</v>
      </c>
    </row>
    <row r="9" spans="2:6" x14ac:dyDescent="0.25">
      <c r="B9" s="1">
        <v>3</v>
      </c>
      <c r="C9" t="s">
        <v>29</v>
      </c>
      <c r="D9" t="s">
        <v>7</v>
      </c>
    </row>
    <row r="10" spans="2:6" x14ac:dyDescent="0.25">
      <c r="B10" s="1">
        <v>4</v>
      </c>
      <c r="C10" t="s">
        <v>30</v>
      </c>
      <c r="D10" t="s">
        <v>8</v>
      </c>
    </row>
    <row r="11" spans="2:6" x14ac:dyDescent="0.25">
      <c r="B11" s="1">
        <v>1</v>
      </c>
      <c r="C11" t="s">
        <v>27</v>
      </c>
      <c r="D11" t="s">
        <v>9</v>
      </c>
    </row>
    <row r="12" spans="2:6" x14ac:dyDescent="0.25">
      <c r="B12" s="1">
        <v>2</v>
      </c>
      <c r="C12" t="s">
        <v>28</v>
      </c>
      <c r="D12" t="s">
        <v>10</v>
      </c>
    </row>
    <row r="13" spans="2:6" x14ac:dyDescent="0.25">
      <c r="B13" s="1">
        <v>3</v>
      </c>
      <c r="C13" t="s">
        <v>29</v>
      </c>
      <c r="D13" t="s">
        <v>11</v>
      </c>
    </row>
    <row r="14" spans="2:6" x14ac:dyDescent="0.25">
      <c r="B14" s="1">
        <v>4</v>
      </c>
      <c r="C14" t="s">
        <v>30</v>
      </c>
      <c r="D14" t="s">
        <v>12</v>
      </c>
    </row>
    <row r="15" spans="2:6" x14ac:dyDescent="0.25">
      <c r="B15" s="1"/>
    </row>
    <row r="16" spans="2:6" x14ac:dyDescent="0.25">
      <c r="B1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ED5339F7522941B8D39A1F846FC668" ma:contentTypeVersion="2" ma:contentTypeDescription="Create a new document." ma:contentTypeScope="" ma:versionID="5e21a874a08a4e722808fb180ddebda0">
  <xsd:schema xmlns:xsd="http://www.w3.org/2001/XMLSchema" xmlns:xs="http://www.w3.org/2001/XMLSchema" xmlns:p="http://schemas.microsoft.com/office/2006/metadata/properties" xmlns:ns3="f0cb1a5c-5f69-48d1-9a25-c4c81d9de87a" targetNamespace="http://schemas.microsoft.com/office/2006/metadata/properties" ma:root="true" ma:fieldsID="37d5511f7c5c09726d1e78422d75a46b" ns3:_="">
    <xsd:import namespace="f0cb1a5c-5f69-48d1-9a25-c4c81d9de8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b1a5c-5f69-48d1-9a25-c4c81d9de8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EACB8-B450-4607-946E-587768C437FA}">
  <ds:schemaRefs>
    <ds:schemaRef ds:uri="f0cb1a5c-5f69-48d1-9a25-c4c81d9de87a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9E819F7-F662-4314-B0A2-B4A01FB23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b1a5c-5f69-48d1-9a25-c4c81d9de8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21B08-2489-4E75-936D-150EFB869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Questionário check list</vt:lpstr>
      <vt:lpstr>Respostas</vt:lpstr>
      <vt:lpstr>'Questionário check list'!Área_de_Impressão</vt:lpstr>
    </vt:vector>
  </TitlesOfParts>
  <Company>Banco de Fomento Angola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Edilson Octavio Mario (DMK)</dc:creator>
  <cp:lastModifiedBy>Vivalda Catarina Gaspar (DFI)</cp:lastModifiedBy>
  <cp:lastPrinted>2023-06-07T12:52:17Z</cp:lastPrinted>
  <dcterms:created xsi:type="dcterms:W3CDTF">2018-09-10T10:08:49Z</dcterms:created>
  <dcterms:modified xsi:type="dcterms:W3CDTF">2024-03-26T10:49:49Z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1d4f6f-c3f4-4e58-bd48-4e1a2128201f_Enabled">
    <vt:lpwstr>true</vt:lpwstr>
  </property>
  <property fmtid="{D5CDD505-2E9C-101B-9397-08002B2CF9AE}" pid="3" name="MSIP_Label_ea1d4f6f-c3f4-4e58-bd48-4e1a2128201f_SetDate">
    <vt:lpwstr>2023-03-10T12:52:20Z</vt:lpwstr>
  </property>
  <property fmtid="{D5CDD505-2E9C-101B-9397-08002B2CF9AE}" pid="4" name="MSIP_Label_ea1d4f6f-c3f4-4e58-bd48-4e1a2128201f_Method">
    <vt:lpwstr>Privileged</vt:lpwstr>
  </property>
  <property fmtid="{D5CDD505-2E9C-101B-9397-08002B2CF9AE}" pid="5" name="MSIP_Label_ea1d4f6f-c3f4-4e58-bd48-4e1a2128201f_Name">
    <vt:lpwstr>INTERNO</vt:lpwstr>
  </property>
  <property fmtid="{D5CDD505-2E9C-101B-9397-08002B2CF9AE}" pid="6" name="MSIP_Label_ea1d4f6f-c3f4-4e58-bd48-4e1a2128201f_SiteId">
    <vt:lpwstr>1e926f8a-1e55-4e45-9e12-7ad88c1760d6</vt:lpwstr>
  </property>
  <property fmtid="{D5CDD505-2E9C-101B-9397-08002B2CF9AE}" pid="7" name="MSIP_Label_ea1d4f6f-c3f4-4e58-bd48-4e1a2128201f_ActionId">
    <vt:lpwstr>d7b1402d-2c05-4402-9684-0e8ef05bfc5d</vt:lpwstr>
  </property>
  <property fmtid="{D5CDD505-2E9C-101B-9397-08002B2CF9AE}" pid="8" name="MSIP_Label_ea1d4f6f-c3f4-4e58-bd48-4e1a2128201f_ContentBits">
    <vt:lpwstr>0</vt:lpwstr>
  </property>
  <property fmtid="{D5CDD505-2E9C-101B-9397-08002B2CF9AE}" pid="9" name="ContentTypeId">
    <vt:lpwstr>0x010100AFED5339F7522941B8D39A1F846FC668</vt:lpwstr>
  </property>
</Properties>
</file>